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4" r:id="rId1"/>
  </sheets>
  <definedNames>
    <definedName name="_xlnm.Print_Area" localSheetId="0">Лист1!$A$1:$E$162</definedName>
  </definedNames>
  <calcPr calcId="162913"/>
</workbook>
</file>

<file path=xl/calcChain.xml><?xml version="1.0" encoding="utf-8"?>
<calcChain xmlns="http://schemas.openxmlformats.org/spreadsheetml/2006/main">
  <c r="E128" i="4" l="1"/>
  <c r="E126" i="4"/>
  <c r="E125" i="4"/>
  <c r="E124" i="4"/>
  <c r="E119" i="4"/>
  <c r="E118" i="4"/>
  <c r="E117" i="4"/>
  <c r="E113" i="4"/>
  <c r="E112" i="4"/>
  <c r="E111" i="4"/>
  <c r="E110" i="4"/>
  <c r="E109" i="4"/>
  <c r="E103" i="4"/>
  <c r="E100" i="4"/>
  <c r="E98" i="4"/>
  <c r="E97" i="4"/>
  <c r="E95" i="4"/>
  <c r="E94" i="4"/>
  <c r="E160" i="4" l="1"/>
</calcChain>
</file>

<file path=xl/sharedStrings.xml><?xml version="1.0" encoding="utf-8"?>
<sst xmlns="http://schemas.openxmlformats.org/spreadsheetml/2006/main" count="451" uniqueCount="189">
  <si>
    <t>№
п/п</t>
  </si>
  <si>
    <t>Наименование организации*</t>
  </si>
  <si>
    <t>Акционерное общество "Корпорация развития Рязанской области"</t>
  </si>
  <si>
    <t>Акционерное общество "Рязанская ипотечная корпорация"</t>
  </si>
  <si>
    <t>* за исключением предприятий, осуществляющих деятельность в сферах, связанных с обеспечением обороны и безопасности государства, а также включенных в перечень стратегических предприятий</t>
  </si>
  <si>
    <t>Консультирование по вопросам коммерческой деятельности и управления</t>
  </si>
  <si>
    <t>Ипотечное кредитование</t>
  </si>
  <si>
    <t>Недвижимость</t>
  </si>
  <si>
    <t>Оптовая и розничная продажа пчелопродукции и пчелоинвентаря</t>
  </si>
  <si>
    <t>Свиноводство</t>
  </si>
  <si>
    <t>Ремонт, содержание, строительство автодорог</t>
  </si>
  <si>
    <t>Объем  финансирования 
из бюджета Рязанской области, в том числе, тыс. руб.</t>
  </si>
  <si>
    <t>Передача электроэнергии по распределительным сетям</t>
  </si>
  <si>
    <t>Открытое акционерное общество "Рязаньгазинвест"</t>
  </si>
  <si>
    <t>Капиталовложения в собственность</t>
  </si>
  <si>
    <t>Управление холдинг-компаниями</t>
  </si>
  <si>
    <t>Открытое акционерное общество "АПК АГРО-Рязань"</t>
  </si>
  <si>
    <t>Государственное унитарное предприятие Рязанской области «Рязанская областная типография»</t>
  </si>
  <si>
    <t>Государственное унитарное предприятие Рязанской области «Аптечный склад «Рязань-Фармация»</t>
  </si>
  <si>
    <t>Полиграфический</t>
  </si>
  <si>
    <t>Оптовая и розничная торговля фармацевтическими и медицинскими препаратами</t>
  </si>
  <si>
    <t>Акционерное общество "Рязаньавтодор"</t>
  </si>
  <si>
    <t>Наименование рынка, на котором осуществляется деятельность</t>
  </si>
  <si>
    <t>Акционерное общество "Рязанский областная электросетевая компания"</t>
  </si>
  <si>
    <t>Акционерное общество "Рязанская пчела"</t>
  </si>
  <si>
    <t>Акционерное общество "Рязанский свинокомплекс"</t>
  </si>
  <si>
    <t>Консалтинг в сфере энергоэффективности, разработка муниципальных программ</t>
  </si>
  <si>
    <t>Производство тепловой энергии</t>
  </si>
  <si>
    <t>Акционерное общество "РегионСтройДом"</t>
  </si>
  <si>
    <t>Акционерное общество "Рязанский центр энергоэффективности"</t>
  </si>
  <si>
    <t xml:space="preserve">АО не ведет хозяйственной деятельности </t>
  </si>
  <si>
    <t>АО ликвидировано в феврале 2017 года</t>
  </si>
  <si>
    <t>Итого</t>
  </si>
  <si>
    <t>Приложение № 2</t>
  </si>
  <si>
    <r>
      <t xml:space="preserve">Реестр хозяйствующих субъектов, доля участия Рязанской области в которых составляет 50 и более процентов </t>
    </r>
    <r>
      <rPr>
        <sz val="12"/>
        <color theme="1"/>
        <rFont val="Times New Roman"/>
        <family val="1"/>
        <charset val="204"/>
      </rPr>
      <t xml:space="preserve">          </t>
    </r>
    <r>
      <rPr>
        <b/>
        <sz val="12"/>
        <color theme="1"/>
        <rFont val="Times New Roman"/>
        <family val="1"/>
        <charset val="204"/>
      </rPr>
      <t xml:space="preserve">                     </t>
    </r>
  </si>
  <si>
    <t xml:space="preserve">(по данным за 2017 год) </t>
  </si>
  <si>
    <t>ОГБОУ "Архангельская школа-интернат"</t>
  </si>
  <si>
    <t>ОГБОУ "Школа-интернат "Вера"</t>
  </si>
  <si>
    <t>ОГБОУ "Елатомская школа-интернат для детей-сирот"</t>
  </si>
  <si>
    <t>ОГБОУ "Касимовская школа-интернат"</t>
  </si>
  <si>
    <t>ОГБОУ "Костинская школа-интернат для детей-сирот"</t>
  </si>
  <si>
    <t>ОГБОУ "Лесно-Конобеевская школа-интернат"</t>
  </si>
  <si>
    <t>ОГБОУ "Михайловская школа-интернат"</t>
  </si>
  <si>
    <t>ОГБОУ "Мосоловская школа-интернат"</t>
  </si>
  <si>
    <t>ОГБОУ "Полянская школа-интернат"</t>
  </si>
  <si>
    <t>ОГБОУ "Рыбновская школа-интернат для детей-сирот"</t>
  </si>
  <si>
    <t>ОГБОУ "Рязанская школа-интернат"</t>
  </si>
  <si>
    <t>ОГБОУ "Скопинская школа-интернат"</t>
  </si>
  <si>
    <t>ОГБОУ "Солотчинская школа-интернат для детей-сирот"</t>
  </si>
  <si>
    <t>ОГБОУ "Центр образования "Дистанционные технологии"</t>
  </si>
  <si>
    <t>ОГБОУ "Чапаевская школа-интернат"</t>
  </si>
  <si>
    <t>ОГБОУ "Шацкая школа-интернат"</t>
  </si>
  <si>
    <t>ОГБОУ "Школа № 10"</t>
  </si>
  <si>
    <t>ОГБОУ "Школа-интернат № 18"</t>
  </si>
  <si>
    <t>ОГБОУ "Школа № 23"</t>
  </si>
  <si>
    <t>ОГБОУ "Школа-интернат № 26"</t>
  </si>
  <si>
    <t>ГКУ РО "ЦППМСП"</t>
  </si>
  <si>
    <t>ГБУ РО «Областной клинический кожно-венерологический диспансер»</t>
  </si>
  <si>
    <t>ГБУ РО «Центр медицинской профилактики, медицинской аналитики и информационных технологий»</t>
  </si>
  <si>
    <t>ГБУ РО «Центр по сертификации и контролю качества лекарственных средств»</t>
  </si>
  <si>
    <t>ГБУ РО «Областная детская клиническая больница имени Н. В. Дмитриевой»</t>
  </si>
  <si>
    <t>ГБУ РО «Областной клинический наркологический диспансер»</t>
  </si>
  <si>
    <t>ГБУ РО «Областной клинический противотуберкулезный диспансер»</t>
  </si>
  <si>
    <t>ОГБПОУ  «Рязанский медицинский колледж»</t>
  </si>
  <si>
    <t>ГБУ РО  «Рязанская областная станция переливания крови»</t>
  </si>
  <si>
    <t>ГКУЗ «Рязанский областной врачебно-физкультурный диспансер</t>
  </si>
  <si>
    <t>ГБУ РО «Областная клиническая больница»</t>
  </si>
  <si>
    <t xml:space="preserve">ГБУ РО «Рязанская областная психиатрическая больница им. Н. Н. Баженова»
</t>
  </si>
  <si>
    <t>ГКУЗ «Шацкая психиатрическая больница»</t>
  </si>
  <si>
    <t>ГБУ РО «Рязанский дом ребенка, специализированный для детей с различными формами поражения центральной нервной системы и с нарушением психики»</t>
  </si>
  <si>
    <t>ГКУ ОМЦ «Резерв»</t>
  </si>
  <si>
    <t>ГБУ РО «Рязанский детский санаторий памяти В.И. Ленина»</t>
  </si>
  <si>
    <t>ГБУ РО «Бюро судебно-медицинской экспертизы»</t>
  </si>
  <si>
    <t>ГБУ РО «Ермишинская районная больница»</t>
  </si>
  <si>
    <t>ГБУ РО «Кадомская районная больница»</t>
  </si>
  <si>
    <t>ГБУ РО «Касимовский межрайонный медицинский центр»</t>
  </si>
  <si>
    <t>ГБУ РО «Клепиковская районная больница»</t>
  </si>
  <si>
    <t>ГБУ РО «Кораблинская межрайонная больница»</t>
  </si>
  <si>
    <t>ГБУ РО «Милославская районная больница»</t>
  </si>
  <si>
    <t>ГБУ РО «Михайловская межрайонная больница»</t>
  </si>
  <si>
    <t>ГБУ РО «Александро-Невская районная больница»</t>
  </si>
  <si>
    <t>ГБУ РО «Новомичуринская межрайонная больница»</t>
  </si>
  <si>
    <t>ГБУ РО «Рыбновская районная больница»</t>
  </si>
  <si>
    <t>ГБУ РО «Ряжский межрайонный медицинский центр»</t>
  </si>
  <si>
    <t>ГБУ РО «Рязанская межрайонная больница»</t>
  </si>
  <si>
    <t>ГБУ РО «Сапожковская районная больница»</t>
  </si>
  <si>
    <t>ГБУ РО «Сараевская межрайонная больница»</t>
  </si>
  <si>
    <t>ГБУ РО «Сасовский межрайонный медицинский центр»</t>
  </si>
  <si>
    <t>ГБУ РО «Скопинский межрайонный медицинский центр»</t>
  </si>
  <si>
    <t>ГБУ РО «Спасская районная больница»</t>
  </si>
  <si>
    <t>ГБУ РО «Старожиловская районная больница»</t>
  </si>
  <si>
    <t>ГБУ РО «Чучковская районная больница»</t>
  </si>
  <si>
    <t>ГБУ РО «Шацкая межрайонная больница»</t>
  </si>
  <si>
    <t>ГБУ РО «Шиловский межрайонный медицинский центр»</t>
  </si>
  <si>
    <t>ГБУ РО «Городская клиническая больница скорой медицинской помощи»</t>
  </si>
  <si>
    <t>ГБУ РО «Городская клиническая больница №4»</t>
  </si>
  <si>
    <t>ГБУ РО «Городская клиническая поликлиника №6»</t>
  </si>
  <si>
    <t>ГБУ РО «Городская клиническая больница №11»</t>
  </si>
  <si>
    <t>ГБУ РО «Городская поликлиника №2»</t>
  </si>
  <si>
    <t>ГБУ РО «Городская детская поликлиника №1»</t>
  </si>
  <si>
    <t>ГБУ РО «Городская детская поликлиника №2»</t>
  </si>
  <si>
    <t>ГБУ РО «Городская детская поликлиника №3</t>
  </si>
  <si>
    <t>ГБУ РО «Городская детская поликлиника №6»</t>
  </si>
  <si>
    <t>ГБУ РО «Городская детская поликлиника №7»</t>
  </si>
  <si>
    <t>ГБУ РО «Городская клиническая станция скорой медицинской помощи»</t>
  </si>
  <si>
    <t>ГБУ РО «Дезинфекционная станция»</t>
  </si>
  <si>
    <t>Ермишинский КЦСОН</t>
  </si>
  <si>
    <t>Захаровский  КЦСОН</t>
  </si>
  <si>
    <t>Кадомский  КЦСОН</t>
  </si>
  <si>
    <t xml:space="preserve">Касимовский  КЦСОН </t>
  </si>
  <si>
    <t>Клепиковский  КЦСОН</t>
  </si>
  <si>
    <t>Кораблинский  КЦСОН</t>
  </si>
  <si>
    <t>Михайловский  КЦСОН</t>
  </si>
  <si>
    <t>Ал.-Невский  КЦСОН</t>
  </si>
  <si>
    <t>Рыбновский  КЦСОН</t>
  </si>
  <si>
    <t>Ряжский  КЦСОН</t>
  </si>
  <si>
    <t>Рязанский КЦСОН</t>
  </si>
  <si>
    <t>Сапожковский КЦСОН</t>
  </si>
  <si>
    <t>Сасовский КЦСОН</t>
  </si>
  <si>
    <t>Скопинский КЦСОН</t>
  </si>
  <si>
    <t>Спасский КЦСОН</t>
  </si>
  <si>
    <t>Старожиловский КЦСОН</t>
  </si>
  <si>
    <t>Колос</t>
  </si>
  <si>
    <t>Шацкий КЦСОН</t>
  </si>
  <si>
    <t>Шиловский КЦСОН</t>
  </si>
  <si>
    <t>г.Рязань КЦСОН</t>
  </si>
  <si>
    <t xml:space="preserve">КЦСОН Семья </t>
  </si>
  <si>
    <t xml:space="preserve">Центр  реабилитации инвалидов </t>
  </si>
  <si>
    <t>Центр БОМЖ</t>
  </si>
  <si>
    <t>ГБСУ РО  "Ардабьевский психоневрологический интернат"</t>
  </si>
  <si>
    <t>ГБСУ РО  "Вышинский психоневрологический интернат"</t>
  </si>
  <si>
    <t>ГБСУ РО  "Иванчиновский  психоневрологический интернат"</t>
  </si>
  <si>
    <t>ГБСУ РО "Касимовский специальный дом-интернат для престарелых и инвалидов"</t>
  </si>
  <si>
    <t>ГБСУ РО "Михайловский дом-интернат общего типа для престарелых и инвалидов"</t>
  </si>
  <si>
    <t>ГБСУ РО  "Елатомский   психоневрологический интернат"</t>
  </si>
  <si>
    <t>ГБСУ РО "Пителинский психоневрологический интернат"</t>
  </si>
  <si>
    <t>ГБСУ РО "Побединский психоневрологический интернат"</t>
  </si>
  <si>
    <t>ГБСУ РО  "Романцевский психоневрологический интернат"</t>
  </si>
  <si>
    <t>ГБСУ РО  "Ряжский психоневрологический интернат"</t>
  </si>
  <si>
    <t>ГБСУ РО "Скопинский дом- интернат общего типа для престарелых и инвалидов"</t>
  </si>
  <si>
    <t>ГБСУ РО "Ухорский психоневрологический интернат"</t>
  </si>
  <si>
    <t>ГБСУ РО "Шиловский  дом- интернат общего типа для престарелых и инвалидов"</t>
  </si>
  <si>
    <t>ГБСУ РО "Лашманский  дом- интернат общего типа для престарелых и инвалидов"</t>
  </si>
  <si>
    <t>ГБСУ РО "Рязанский геронтологический центр им. П.А. Мальшина</t>
  </si>
  <si>
    <t>ГБСУ РО "Елатомский детский дом-интернат для умственно отсталых детей"</t>
  </si>
  <si>
    <t>ГБСУ РО "Ухоловский психоневрологический интернат"</t>
  </si>
  <si>
    <t xml:space="preserve"> Путятинский СРЦ</t>
  </si>
  <si>
    <t xml:space="preserve"> Ряжский СРЦ</t>
  </si>
  <si>
    <t xml:space="preserve"> Чучковский СРЦ</t>
  </si>
  <si>
    <t xml:space="preserve"> Шилово СРЦ  </t>
  </si>
  <si>
    <t>Сасовский СРЦ</t>
  </si>
  <si>
    <t xml:space="preserve">ГКУ РО "Центр социальных выплат Рязанской области" </t>
  </si>
  <si>
    <t>ГКУ РО"Управление социальной защиты населения Рязанской области"</t>
  </si>
  <si>
    <t>ГКУ "Центр занятости населения Рязанской области"</t>
  </si>
  <si>
    <t>ГАО ДПО "Учебный центр министерства труда и социальной защиты населения Рязанской области"</t>
  </si>
  <si>
    <t>Государственное бюджетное учреждение Рязанской области "Областной аэропорт "Протасово"</t>
  </si>
  <si>
    <t>Государственное автономное профессиональное образовательное учреждение "Рязанское художественное училище им. Г.К. Вагнера"</t>
  </si>
  <si>
    <t>Государственное автономное профессиональное образовательное учреждение "Рязанский музыкальный колледж им. Г. и А. Пироговых"</t>
  </si>
  <si>
    <t>Государственное автономное учреждение культуры "Государственный музей-заповедник С.А. Есенина"</t>
  </si>
  <si>
    <t>Государственное автономное учреждение культуры "Рязанская областная филармония"</t>
  </si>
  <si>
    <t>Государственное автономное учреждение культуры "Рязанский государственный областной театр для детей и молодёжи"</t>
  </si>
  <si>
    <t>Государственное автономное учреждение культуры "Рязанский государственный областной театр кукол"</t>
  </si>
  <si>
    <t>Государственное автономное учреждение культуры "Рязанский государственный ордена "Знак Почета" областной театр драмы"</t>
  </si>
  <si>
    <t>Государственное автономное учреждение культуры "Рязанский областной музыкальный театр"</t>
  </si>
  <si>
    <t>Государственное бюджетное учреждение культуры Рязанской области "Информационно-аналитический центр культуры и туризма"</t>
  </si>
  <si>
    <t>Государственное бюджетное учреждение культуры Рязанской области "Историко-культурный, природно-ландшафтный музей-заповедник "Усадьба С.Н. Худекова"</t>
  </si>
  <si>
    <t>Государственное бюджетное учреждение культуры Рязанской области "Музей истории молодёжного движения"</t>
  </si>
  <si>
    <t>Государственное бюджетное учреждение культуры Рязанской области "Музей К.Э. Циолковского"</t>
  </si>
  <si>
    <t>Государственное бюджетное учреждение культуры Рязанской области "Рязанская областная детская библиотека"</t>
  </si>
  <si>
    <t>Государственное бюджетное учреждение культуры Рязанской области "Рязанская областная специальная библиотека для слепых"</t>
  </si>
  <si>
    <t>Государственное бюджетное учреждение культуры Рязанской области "Рязанская областная универсальная научная библиотека имени Горького"</t>
  </si>
  <si>
    <t>Государственное бюджетное учреждение культуры Рязанской области "Рязанский государственный областной художественный музей им. И.П. Пожалостина"</t>
  </si>
  <si>
    <t>Государственное бюджетное учреждение культуры Рязанской области "Рязанский областной научно-методический центр народного творчества"</t>
  </si>
  <si>
    <t>Областное государственное бюджетное профессиональное образовательное учреждение "Рязанский колледж культуры"</t>
  </si>
  <si>
    <t xml:space="preserve">Предоставление образовательных услуг </t>
  </si>
  <si>
    <t>Оказание услуг по психолого-медико-педагогическому сопровождению</t>
  </si>
  <si>
    <t>рынок услуг здравоохранения</t>
  </si>
  <si>
    <t>рынок образовательных услуг</t>
  </si>
  <si>
    <t>рынок прочих услуг*</t>
  </si>
  <si>
    <t>Предоставление социальных услуг</t>
  </si>
  <si>
    <t>Санаторно-курортное оздоровление детей</t>
  </si>
  <si>
    <t>Предоставление гражданам пособий, компенсаций, субсидий на оплату жилья и коммунальных услуг и иных социальных выплат в соответствии с действующим законодательством</t>
  </si>
  <si>
    <t>Предоставление социальных услуг в сфере социальной поддержки на территории Рязанской области</t>
  </si>
  <si>
    <t xml:space="preserve">Оказание государственных услуг и обеспечение государственных гарантий в области содействия занятости населения  Предоставление государственных услуг гражданам и работодателям, организация и проведение специальных меропритяий в области содействия  занятости населения </t>
  </si>
  <si>
    <t xml:space="preserve">Дополнительное профессиональное образование кадров в области труда, занятости, социальной защиты и социального обслуживания населения  Профессиональное обучение и дополнительное профессиональное образование безработных граждан, женщин в период отпуска по уходу за ребенком до достижения им возраста трех лет, незанятых граждан, которым в соответствии с законода тельством Российской Федерации назначена страховая пенсия по старости и которые стремятся возобновить трудовую деятельность </t>
  </si>
  <si>
    <t>Содержание (эксплуатация) имущества, находящегося в государственной (муниципальной) собственности</t>
  </si>
  <si>
    <t xml:space="preserve">Рынок услуг в сфере культуры </t>
  </si>
  <si>
    <t>рынок прочих услуг**</t>
  </si>
  <si>
    <t>**предметом деятельности ГУ ОМЦ "РЕЗЕРВ" является организация и ведение цчета и отчетности материальных ценностей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</si>
</sst>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rgb="FF000000"/>
      <name val="Arial Cyr"/>
      <family val="2"/>
    </font>
    <font>
      <b/>
      <sz val="11"/>
      <color rgb="FF000000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1" fontId="8" fillId="0" borderId="7">
      <alignment horizontal="left" vertical="top" wrapText="1"/>
    </xf>
    <xf numFmtId="4" fontId="8" fillId="0" borderId="7">
      <alignment horizontal="right" vertical="top" shrinkToFit="1"/>
    </xf>
    <xf numFmtId="4" fontId="8" fillId="0" borderId="7">
      <alignment horizontal="right" vertical="top" shrinkToFit="1"/>
    </xf>
    <xf numFmtId="43" fontId="10" fillId="0" borderId="0" applyFont="0" applyFill="0" applyBorder="0" applyAlignment="0" applyProtection="0"/>
    <xf numFmtId="1" fontId="11" fillId="0" borderId="7">
      <alignment horizontal="left" vertical="top" wrapText="1"/>
    </xf>
    <xf numFmtId="4" fontId="11" fillId="4" borderId="7">
      <alignment horizontal="right" vertical="top" shrinkToFit="1"/>
    </xf>
    <xf numFmtId="4" fontId="12" fillId="4" borderId="7">
      <alignment horizontal="right" vertical="top" shrinkToFit="1"/>
    </xf>
  </cellStyleXfs>
  <cellXfs count="6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Alignment="1"/>
    <xf numFmtId="0" fontId="2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4" fontId="7" fillId="2" borderId="5" xfId="0" applyNumberFormat="1" applyFont="1" applyFill="1" applyBorder="1" applyAlignment="1" applyProtection="1">
      <alignment horizontal="left" vertical="center"/>
    </xf>
    <xf numFmtId="4" fontId="7" fillId="2" borderId="1" xfId="0" applyNumberFormat="1" applyFont="1" applyFill="1" applyBorder="1" applyAlignment="1" applyProtection="1">
      <alignment horizontal="left" vertical="center"/>
    </xf>
    <xf numFmtId="4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 applyProtection="1">
      <alignment horizontal="left" vertical="center"/>
    </xf>
    <xf numFmtId="4" fontId="7" fillId="3" borderId="5" xfId="0" applyNumberFormat="1" applyFont="1" applyFill="1" applyBorder="1" applyAlignment="1" applyProtection="1">
      <alignment horizontal="left" vertical="center"/>
    </xf>
    <xf numFmtId="4" fontId="7" fillId="2" borderId="4" xfId="0" applyNumberFormat="1" applyFont="1" applyFill="1" applyBorder="1" applyAlignment="1" applyProtection="1">
      <alignment horizontal="left" vertical="center" wrapText="1"/>
    </xf>
    <xf numFmtId="4" fontId="7" fillId="2" borderId="6" xfId="0" applyNumberFormat="1" applyFont="1" applyFill="1" applyBorder="1" applyAlignment="1" applyProtection="1">
      <alignment horizontal="left" vertical="center" wrapText="1"/>
    </xf>
    <xf numFmtId="4" fontId="7" fillId="2" borderId="5" xfId="0" applyNumberFormat="1" applyFont="1" applyFill="1" applyBorder="1" applyAlignment="1" applyProtection="1">
      <alignment horizontal="left" vertical="center" wrapText="1"/>
    </xf>
    <xf numFmtId="1" fontId="9" fillId="2" borderId="8" xfId="2" applyNumberFormat="1" applyFont="1" applyFill="1" applyBorder="1" applyAlignment="1" applyProtection="1">
      <alignment horizontal="left" vertical="top" wrapText="1"/>
    </xf>
    <xf numFmtId="1" fontId="9" fillId="2" borderId="9" xfId="2" applyNumberFormat="1" applyFont="1" applyFill="1" applyBorder="1" applyAlignment="1" applyProtection="1">
      <alignment horizontal="left" vertical="top" wrapText="1"/>
    </xf>
    <xf numFmtId="1" fontId="9" fillId="2" borderId="7" xfId="2" applyNumberFormat="1" applyFont="1" applyFill="1" applyAlignment="1" applyProtection="1">
      <alignment horizontal="left" vertical="top" wrapText="1"/>
    </xf>
    <xf numFmtId="1" fontId="9" fillId="2" borderId="10" xfId="2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1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Alignment="1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164" fontId="7" fillId="0" borderId="11" xfId="5" applyNumberFormat="1" applyFont="1" applyBorder="1" applyAlignment="1" applyProtection="1">
      <alignment horizontal="center" vertical="center" shrinkToFit="1"/>
    </xf>
    <xf numFmtId="164" fontId="7" fillId="0" borderId="3" xfId="5" applyNumberFormat="1" applyFont="1" applyFill="1" applyBorder="1" applyAlignment="1" applyProtection="1">
      <alignment horizontal="center" vertical="center" wrapText="1"/>
    </xf>
    <xf numFmtId="164" fontId="7" fillId="0" borderId="12" xfId="5" applyNumberFormat="1" applyFont="1" applyBorder="1" applyAlignment="1" applyProtection="1">
      <alignment horizontal="center" vertical="center" shrinkToFit="1"/>
    </xf>
    <xf numFmtId="164" fontId="7" fillId="2" borderId="12" xfId="5" applyNumberFormat="1" applyFont="1" applyFill="1" applyBorder="1" applyAlignment="1" applyProtection="1">
      <alignment horizontal="center" vertical="center" shrinkToFit="1"/>
    </xf>
    <xf numFmtId="164" fontId="9" fillId="0" borderId="12" xfId="5" applyNumberFormat="1" applyFont="1" applyBorder="1" applyAlignment="1" applyProtection="1">
      <alignment horizontal="center" vertical="center" wrapText="1" shrinkToFit="1"/>
    </xf>
    <xf numFmtId="164" fontId="9" fillId="0" borderId="12" xfId="4" applyNumberFormat="1" applyFont="1" applyBorder="1" applyAlignment="1" applyProtection="1">
      <alignment horizontal="center" vertical="center" wrapText="1" shrinkToFit="1"/>
    </xf>
    <xf numFmtId="164" fontId="9" fillId="0" borderId="12" xfId="5" applyNumberFormat="1" applyFont="1" applyBorder="1" applyAlignment="1" applyProtection="1">
      <alignment horizontal="center" vertical="center" shrinkToFit="1"/>
    </xf>
    <xf numFmtId="164" fontId="9" fillId="0" borderId="12" xfId="4" applyNumberFormat="1" applyFont="1" applyBorder="1" applyAlignment="1" applyProtection="1">
      <alignment horizontal="center" vertical="center" shrinkToFit="1"/>
    </xf>
    <xf numFmtId="164" fontId="9" fillId="2" borderId="12" xfId="6" applyNumberFormat="1" applyFont="1" applyFill="1" applyBorder="1" applyAlignment="1" applyProtection="1">
      <alignment horizontal="center" vertical="center" wrapText="1"/>
    </xf>
    <xf numFmtId="164" fontId="9" fillId="2" borderId="12" xfId="7" applyNumberFormat="1" applyFont="1" applyFill="1" applyBorder="1" applyAlignment="1" applyProtection="1">
      <alignment horizontal="center" vertical="center" shrinkToFi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9" fillId="2" borderId="12" xfId="8" applyNumberFormat="1" applyFont="1" applyFill="1" applyBorder="1" applyAlignment="1" applyProtection="1">
      <alignment horizontal="center" vertical="center" shrinkToFi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</cellXfs>
  <cellStyles count="9">
    <cellStyle name="st31" xfId="6"/>
    <cellStyle name="st32" xfId="7"/>
    <cellStyle name="st34" xfId="8"/>
    <cellStyle name="xl41" xfId="2"/>
    <cellStyle name="xl42" xfId="3"/>
    <cellStyle name="xl45" xfId="4"/>
    <cellStyle name="Обычный" xfId="0" builtinId="0"/>
    <cellStyle name="Обычный 2" xfId="1"/>
    <cellStyle name="Финансовый 2" xfId="5"/>
  </cellStyles>
  <dxfs count="0"/>
  <tableStyles count="0" defaultTableStyle="TableStyleMedium9" defaultPivotStyle="PivotStyleLight16"/>
  <colors>
    <mruColors>
      <color rgb="FF00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zoomScaleNormal="100" workbookViewId="0">
      <selection activeCell="G14" sqref="G14"/>
    </sheetView>
  </sheetViews>
  <sheetFormatPr defaultRowHeight="15" x14ac:dyDescent="0.25"/>
  <cols>
    <col min="1" max="1" width="7.28515625" style="23" customWidth="1"/>
    <col min="2" max="2" width="54.5703125" style="27" customWidth="1"/>
    <col min="4" max="4" width="36.42578125" customWidth="1"/>
    <col min="5" max="5" width="28.5703125" customWidth="1"/>
  </cols>
  <sheetData>
    <row r="1" spans="1:5" ht="18.75" x14ac:dyDescent="0.3">
      <c r="E1" s="4" t="s">
        <v>33</v>
      </c>
    </row>
    <row r="2" spans="1:5" ht="15.75" x14ac:dyDescent="0.25">
      <c r="A2" s="55" t="s">
        <v>34</v>
      </c>
      <c r="B2" s="55"/>
      <c r="C2" s="55"/>
      <c r="D2" s="55"/>
      <c r="E2" s="55"/>
    </row>
    <row r="3" spans="1:5" ht="15.75" x14ac:dyDescent="0.25">
      <c r="A3" s="55" t="s">
        <v>35</v>
      </c>
      <c r="B3" s="55"/>
      <c r="C3" s="55"/>
      <c r="D3" s="55"/>
      <c r="E3" s="55"/>
    </row>
    <row r="4" spans="1:5" ht="15" customHeight="1" x14ac:dyDescent="0.25">
      <c r="A4" s="53" t="s">
        <v>0</v>
      </c>
      <c r="B4" s="54" t="s">
        <v>1</v>
      </c>
      <c r="C4" s="54" t="s">
        <v>22</v>
      </c>
      <c r="D4" s="54"/>
      <c r="E4" s="54" t="s">
        <v>11</v>
      </c>
    </row>
    <row r="5" spans="1:5" ht="20.25" customHeight="1" x14ac:dyDescent="0.25">
      <c r="A5" s="53"/>
      <c r="B5" s="54"/>
      <c r="C5" s="54"/>
      <c r="D5" s="54"/>
      <c r="E5" s="54"/>
    </row>
    <row r="6" spans="1:5" ht="57" customHeight="1" x14ac:dyDescent="0.25">
      <c r="A6" s="53"/>
      <c r="B6" s="54"/>
      <c r="C6" s="54"/>
      <c r="D6" s="54"/>
      <c r="E6" s="54"/>
    </row>
    <row r="7" spans="1:5" ht="19.5" customHeight="1" x14ac:dyDescent="0.25">
      <c r="A7" s="53"/>
      <c r="B7" s="54"/>
      <c r="C7" s="54"/>
      <c r="D7" s="54"/>
      <c r="E7" s="54"/>
    </row>
    <row r="8" spans="1:5" ht="15.75" x14ac:dyDescent="0.25">
      <c r="A8" s="24">
        <v>1</v>
      </c>
      <c r="B8" s="5">
        <v>2</v>
      </c>
      <c r="C8" s="56">
        <v>5</v>
      </c>
      <c r="D8" s="57"/>
      <c r="E8" s="5">
        <v>11</v>
      </c>
    </row>
    <row r="9" spans="1:5" ht="15.75" x14ac:dyDescent="0.25">
      <c r="A9" s="25">
        <v>1</v>
      </c>
      <c r="B9" s="28" t="s">
        <v>24</v>
      </c>
      <c r="C9" s="51" t="s">
        <v>8</v>
      </c>
      <c r="D9" s="52"/>
      <c r="E9" s="30">
        <v>0</v>
      </c>
    </row>
    <row r="10" spans="1:5" ht="15.75" x14ac:dyDescent="0.25">
      <c r="A10" s="25">
        <v>2</v>
      </c>
      <c r="B10" s="28" t="s">
        <v>25</v>
      </c>
      <c r="C10" s="51" t="s">
        <v>9</v>
      </c>
      <c r="D10" s="52"/>
      <c r="E10" s="30">
        <v>2475</v>
      </c>
    </row>
    <row r="11" spans="1:5" ht="31.5" x14ac:dyDescent="0.25">
      <c r="A11" s="25">
        <v>3</v>
      </c>
      <c r="B11" s="28" t="s">
        <v>2</v>
      </c>
      <c r="C11" s="51" t="s">
        <v>5</v>
      </c>
      <c r="D11" s="52"/>
      <c r="E11" s="30">
        <v>5083</v>
      </c>
    </row>
    <row r="12" spans="1:5" ht="15.75" x14ac:dyDescent="0.25">
      <c r="A12" s="58">
        <v>4</v>
      </c>
      <c r="B12" s="60" t="s">
        <v>29</v>
      </c>
      <c r="C12" s="51" t="s">
        <v>26</v>
      </c>
      <c r="D12" s="52"/>
      <c r="E12" s="30">
        <v>0</v>
      </c>
    </row>
    <row r="13" spans="1:5" ht="15.75" x14ac:dyDescent="0.25">
      <c r="A13" s="59"/>
      <c r="B13" s="61"/>
      <c r="C13" s="51" t="s">
        <v>27</v>
      </c>
      <c r="D13" s="52"/>
      <c r="E13" s="30">
        <v>0</v>
      </c>
    </row>
    <row r="14" spans="1:5" ht="31.5" x14ac:dyDescent="0.25">
      <c r="A14" s="25">
        <v>5</v>
      </c>
      <c r="B14" s="28" t="s">
        <v>23</v>
      </c>
      <c r="C14" s="51" t="s">
        <v>12</v>
      </c>
      <c r="D14" s="52"/>
      <c r="E14" s="30">
        <v>0</v>
      </c>
    </row>
    <row r="15" spans="1:5" ht="15.75" x14ac:dyDescent="0.25">
      <c r="A15" s="25">
        <v>6</v>
      </c>
      <c r="B15" s="28" t="s">
        <v>21</v>
      </c>
      <c r="C15" s="51" t="s">
        <v>10</v>
      </c>
      <c r="D15" s="52"/>
      <c r="E15" s="30">
        <v>0</v>
      </c>
    </row>
    <row r="16" spans="1:5" ht="31.5" x14ac:dyDescent="0.25">
      <c r="A16" s="25">
        <v>7</v>
      </c>
      <c r="B16" s="28" t="s">
        <v>3</v>
      </c>
      <c r="C16" s="51" t="s">
        <v>6</v>
      </c>
      <c r="D16" s="52"/>
      <c r="E16" s="30">
        <v>0</v>
      </c>
    </row>
    <row r="17" spans="1:5" ht="15.75" x14ac:dyDescent="0.25">
      <c r="A17" s="25">
        <v>8</v>
      </c>
      <c r="B17" s="28" t="s">
        <v>28</v>
      </c>
      <c r="C17" s="51" t="s">
        <v>7</v>
      </c>
      <c r="D17" s="52"/>
      <c r="E17" s="30">
        <v>0</v>
      </c>
    </row>
    <row r="18" spans="1:5" ht="31.5" x14ac:dyDescent="0.25">
      <c r="A18" s="25">
        <v>9</v>
      </c>
      <c r="B18" s="28" t="s">
        <v>13</v>
      </c>
      <c r="C18" s="51" t="s">
        <v>14</v>
      </c>
      <c r="D18" s="52"/>
      <c r="E18" s="30" t="s">
        <v>30</v>
      </c>
    </row>
    <row r="19" spans="1:5" ht="31.5" x14ac:dyDescent="0.25">
      <c r="A19" s="25">
        <v>10</v>
      </c>
      <c r="B19" s="28" t="s">
        <v>16</v>
      </c>
      <c r="C19" s="51" t="s">
        <v>15</v>
      </c>
      <c r="D19" s="52"/>
      <c r="E19" s="30" t="s">
        <v>31</v>
      </c>
    </row>
    <row r="20" spans="1:5" ht="31.5" x14ac:dyDescent="0.25">
      <c r="A20" s="25">
        <v>11</v>
      </c>
      <c r="B20" s="28" t="s">
        <v>17</v>
      </c>
      <c r="C20" s="51" t="s">
        <v>19</v>
      </c>
      <c r="D20" s="52"/>
      <c r="E20" s="30">
        <v>0</v>
      </c>
    </row>
    <row r="21" spans="1:5" ht="31.5" x14ac:dyDescent="0.25">
      <c r="A21" s="25">
        <v>12</v>
      </c>
      <c r="B21" s="28" t="s">
        <v>18</v>
      </c>
      <c r="C21" s="51" t="s">
        <v>20</v>
      </c>
      <c r="D21" s="52"/>
      <c r="E21" s="30">
        <v>0</v>
      </c>
    </row>
    <row r="22" spans="1:5" ht="15.75" x14ac:dyDescent="0.25">
      <c r="A22" s="25">
        <v>13</v>
      </c>
      <c r="B22" s="7" t="s">
        <v>36</v>
      </c>
      <c r="C22" s="51" t="s">
        <v>174</v>
      </c>
      <c r="D22" s="52" t="s">
        <v>174</v>
      </c>
      <c r="E22" s="31">
        <v>25038.715170000003</v>
      </c>
    </row>
    <row r="23" spans="1:5" ht="15.75" x14ac:dyDescent="0.25">
      <c r="A23" s="25">
        <v>14</v>
      </c>
      <c r="B23" s="7" t="s">
        <v>37</v>
      </c>
      <c r="C23" s="51" t="s">
        <v>174</v>
      </c>
      <c r="D23" s="52" t="s">
        <v>174</v>
      </c>
      <c r="E23" s="31">
        <v>59208.73459</v>
      </c>
    </row>
    <row r="24" spans="1:5" ht="31.5" x14ac:dyDescent="0.25">
      <c r="A24" s="25">
        <v>15</v>
      </c>
      <c r="B24" s="7" t="s">
        <v>38</v>
      </c>
      <c r="C24" s="51" t="s">
        <v>174</v>
      </c>
      <c r="D24" s="52" t="s">
        <v>174</v>
      </c>
      <c r="E24" s="31">
        <v>63955.525200000004</v>
      </c>
    </row>
    <row r="25" spans="1:5" ht="15.75" x14ac:dyDescent="0.25">
      <c r="A25" s="25">
        <v>16</v>
      </c>
      <c r="B25" s="7" t="s">
        <v>39</v>
      </c>
      <c r="C25" s="51" t="s">
        <v>174</v>
      </c>
      <c r="D25" s="52" t="s">
        <v>174</v>
      </c>
      <c r="E25" s="31">
        <v>36144.51137</v>
      </c>
    </row>
    <row r="26" spans="1:5" ht="16.5" customHeight="1" x14ac:dyDescent="0.25">
      <c r="A26" s="25">
        <v>17</v>
      </c>
      <c r="B26" s="7" t="s">
        <v>40</v>
      </c>
      <c r="C26" s="51" t="s">
        <v>174</v>
      </c>
      <c r="D26" s="52" t="s">
        <v>174</v>
      </c>
      <c r="E26" s="31">
        <v>28492.592079999999</v>
      </c>
    </row>
    <row r="27" spans="1:5" ht="15.75" x14ac:dyDescent="0.25">
      <c r="A27" s="25">
        <v>18</v>
      </c>
      <c r="B27" s="7" t="s">
        <v>41</v>
      </c>
      <c r="C27" s="51" t="s">
        <v>174</v>
      </c>
      <c r="D27" s="52" t="s">
        <v>174</v>
      </c>
      <c r="E27" s="31">
        <v>31233.367710000002</v>
      </c>
    </row>
    <row r="28" spans="1:5" ht="15.75" x14ac:dyDescent="0.25">
      <c r="A28" s="25">
        <v>19</v>
      </c>
      <c r="B28" s="7" t="s">
        <v>42</v>
      </c>
      <c r="C28" s="51" t="s">
        <v>174</v>
      </c>
      <c r="D28" s="52" t="s">
        <v>174</v>
      </c>
      <c r="E28" s="31">
        <v>31687.25562</v>
      </c>
    </row>
    <row r="29" spans="1:5" ht="15.75" x14ac:dyDescent="0.25">
      <c r="A29" s="25">
        <v>20</v>
      </c>
      <c r="B29" s="7" t="s">
        <v>43</v>
      </c>
      <c r="C29" s="51" t="s">
        <v>174</v>
      </c>
      <c r="D29" s="52" t="s">
        <v>174</v>
      </c>
      <c r="E29" s="31">
        <v>41218.922070000001</v>
      </c>
    </row>
    <row r="30" spans="1:5" ht="15.75" x14ac:dyDescent="0.25">
      <c r="A30" s="25">
        <v>21</v>
      </c>
      <c r="B30" s="7" t="s">
        <v>44</v>
      </c>
      <c r="C30" s="51" t="s">
        <v>174</v>
      </c>
      <c r="D30" s="52" t="s">
        <v>174</v>
      </c>
      <c r="E30" s="31">
        <v>45911.325039999996</v>
      </c>
    </row>
    <row r="31" spans="1:5" ht="31.5" x14ac:dyDescent="0.25">
      <c r="A31" s="25">
        <v>22</v>
      </c>
      <c r="B31" s="7" t="s">
        <v>45</v>
      </c>
      <c r="C31" s="51" t="s">
        <v>174</v>
      </c>
      <c r="D31" s="52" t="s">
        <v>174</v>
      </c>
      <c r="E31" s="31">
        <v>47985.675350000005</v>
      </c>
    </row>
    <row r="32" spans="1:5" ht="15.75" x14ac:dyDescent="0.25">
      <c r="A32" s="25">
        <v>23</v>
      </c>
      <c r="B32" s="7" t="s">
        <v>46</v>
      </c>
      <c r="C32" s="51" t="s">
        <v>174</v>
      </c>
      <c r="D32" s="52" t="s">
        <v>174</v>
      </c>
      <c r="E32" s="31">
        <v>39191.830700000006</v>
      </c>
    </row>
    <row r="33" spans="1:5" ht="15.75" x14ac:dyDescent="0.25">
      <c r="A33" s="25">
        <v>24</v>
      </c>
      <c r="B33" s="7" t="s">
        <v>47</v>
      </c>
      <c r="C33" s="51" t="s">
        <v>174</v>
      </c>
      <c r="D33" s="52" t="s">
        <v>174</v>
      </c>
      <c r="E33" s="31">
        <v>31038.141510000001</v>
      </c>
    </row>
    <row r="34" spans="1:5" ht="31.5" x14ac:dyDescent="0.25">
      <c r="A34" s="25">
        <v>25</v>
      </c>
      <c r="B34" s="7" t="s">
        <v>48</v>
      </c>
      <c r="C34" s="51" t="s">
        <v>174</v>
      </c>
      <c r="D34" s="52" t="s">
        <v>174</v>
      </c>
      <c r="E34" s="31">
        <v>38069.112059999999</v>
      </c>
    </row>
    <row r="35" spans="1:5" ht="31.5" x14ac:dyDescent="0.25">
      <c r="A35" s="25">
        <v>26</v>
      </c>
      <c r="B35" s="7" t="s">
        <v>49</v>
      </c>
      <c r="C35" s="51" t="s">
        <v>174</v>
      </c>
      <c r="D35" s="52" t="s">
        <v>174</v>
      </c>
      <c r="E35" s="31">
        <v>73574.775730000008</v>
      </c>
    </row>
    <row r="36" spans="1:5" ht="15.75" x14ac:dyDescent="0.25">
      <c r="A36" s="25">
        <v>27</v>
      </c>
      <c r="B36" s="7" t="s">
        <v>50</v>
      </c>
      <c r="C36" s="51" t="s">
        <v>174</v>
      </c>
      <c r="D36" s="52" t="s">
        <v>174</v>
      </c>
      <c r="E36" s="31">
        <v>31891.074789999999</v>
      </c>
    </row>
    <row r="37" spans="1:5" ht="15.75" x14ac:dyDescent="0.25">
      <c r="A37" s="25">
        <v>28</v>
      </c>
      <c r="B37" s="7" t="s">
        <v>51</v>
      </c>
      <c r="C37" s="51" t="s">
        <v>174</v>
      </c>
      <c r="D37" s="52" t="s">
        <v>174</v>
      </c>
      <c r="E37" s="31">
        <v>38963.356919999998</v>
      </c>
    </row>
    <row r="38" spans="1:5" ht="15.75" x14ac:dyDescent="0.25">
      <c r="A38" s="25">
        <v>29</v>
      </c>
      <c r="B38" s="7" t="s">
        <v>52</v>
      </c>
      <c r="C38" s="51" t="s">
        <v>174</v>
      </c>
      <c r="D38" s="52" t="s">
        <v>174</v>
      </c>
      <c r="E38" s="31">
        <v>33058.315049999997</v>
      </c>
    </row>
    <row r="39" spans="1:5" ht="15.75" x14ac:dyDescent="0.25">
      <c r="A39" s="25">
        <v>30</v>
      </c>
      <c r="B39" s="7" t="s">
        <v>53</v>
      </c>
      <c r="C39" s="51" t="s">
        <v>174</v>
      </c>
      <c r="D39" s="52" t="s">
        <v>174</v>
      </c>
      <c r="E39" s="31">
        <v>42489.216289999997</v>
      </c>
    </row>
    <row r="40" spans="1:5" ht="15.75" x14ac:dyDescent="0.25">
      <c r="A40" s="25">
        <v>31</v>
      </c>
      <c r="B40" s="7" t="s">
        <v>54</v>
      </c>
      <c r="C40" s="51" t="s">
        <v>174</v>
      </c>
      <c r="D40" s="52" t="s">
        <v>174</v>
      </c>
      <c r="E40" s="31">
        <v>26072.057760000003</v>
      </c>
    </row>
    <row r="41" spans="1:5" ht="15.75" x14ac:dyDescent="0.25">
      <c r="A41" s="25">
        <v>32</v>
      </c>
      <c r="B41" s="7" t="s">
        <v>55</v>
      </c>
      <c r="C41" s="51" t="s">
        <v>174</v>
      </c>
      <c r="D41" s="52" t="s">
        <v>174</v>
      </c>
      <c r="E41" s="31">
        <v>59775.926390000001</v>
      </c>
    </row>
    <row r="42" spans="1:5" ht="15.75" x14ac:dyDescent="0.25">
      <c r="A42" s="25">
        <v>33</v>
      </c>
      <c r="B42" s="7" t="s">
        <v>56</v>
      </c>
      <c r="C42" s="51" t="s">
        <v>175</v>
      </c>
      <c r="D42" s="52" t="s">
        <v>175</v>
      </c>
      <c r="E42" s="31">
        <v>9262.3356000000003</v>
      </c>
    </row>
    <row r="43" spans="1:5" ht="31.5" x14ac:dyDescent="0.25">
      <c r="A43" s="25">
        <v>34</v>
      </c>
      <c r="B43" s="8" t="s">
        <v>57</v>
      </c>
      <c r="C43" s="51" t="s">
        <v>176</v>
      </c>
      <c r="D43" s="52" t="s">
        <v>176</v>
      </c>
      <c r="E43" s="32">
        <v>87864.1</v>
      </c>
    </row>
    <row r="44" spans="1:5" ht="47.25" x14ac:dyDescent="0.25">
      <c r="A44" s="25">
        <v>35</v>
      </c>
      <c r="B44" s="8" t="s">
        <v>58</v>
      </c>
      <c r="C44" s="51" t="s">
        <v>176</v>
      </c>
      <c r="D44" s="52" t="s">
        <v>176</v>
      </c>
      <c r="E44" s="32">
        <v>38203.800000000003</v>
      </c>
    </row>
    <row r="45" spans="1:5" ht="31.5" x14ac:dyDescent="0.25">
      <c r="A45" s="25">
        <v>36</v>
      </c>
      <c r="B45" s="8" t="s">
        <v>59</v>
      </c>
      <c r="C45" s="51" t="s">
        <v>176</v>
      </c>
      <c r="D45" s="52" t="s">
        <v>176</v>
      </c>
      <c r="E45" s="32">
        <v>6020</v>
      </c>
    </row>
    <row r="46" spans="1:5" ht="31.5" x14ac:dyDescent="0.25">
      <c r="A46" s="25">
        <v>37</v>
      </c>
      <c r="B46" s="8" t="s">
        <v>60</v>
      </c>
      <c r="C46" s="51" t="s">
        <v>176</v>
      </c>
      <c r="D46" s="52" t="s">
        <v>176</v>
      </c>
      <c r="E46" s="32">
        <v>0</v>
      </c>
    </row>
    <row r="47" spans="1:5" ht="31.5" x14ac:dyDescent="0.25">
      <c r="A47" s="25">
        <v>38</v>
      </c>
      <c r="B47" s="8" t="s">
        <v>61</v>
      </c>
      <c r="C47" s="51" t="s">
        <v>176</v>
      </c>
      <c r="D47" s="52" t="s">
        <v>176</v>
      </c>
      <c r="E47" s="32">
        <v>107744.8</v>
      </c>
    </row>
    <row r="48" spans="1:5" ht="31.5" x14ac:dyDescent="0.25">
      <c r="A48" s="25">
        <v>39</v>
      </c>
      <c r="B48" s="8" t="s">
        <v>62</v>
      </c>
      <c r="C48" s="51" t="s">
        <v>176</v>
      </c>
      <c r="D48" s="52" t="s">
        <v>176</v>
      </c>
      <c r="E48" s="32">
        <v>213462.7</v>
      </c>
    </row>
    <row r="49" spans="1:5" ht="15.75" x14ac:dyDescent="0.25">
      <c r="A49" s="25">
        <v>40</v>
      </c>
      <c r="B49" s="8" t="s">
        <v>63</v>
      </c>
      <c r="C49" s="51" t="s">
        <v>177</v>
      </c>
      <c r="D49" s="52" t="s">
        <v>177</v>
      </c>
      <c r="E49" s="32">
        <v>76425.8</v>
      </c>
    </row>
    <row r="50" spans="1:5" ht="31.5" x14ac:dyDescent="0.25">
      <c r="A50" s="25">
        <v>41</v>
      </c>
      <c r="B50" s="8" t="s">
        <v>64</v>
      </c>
      <c r="C50" s="51" t="s">
        <v>176</v>
      </c>
      <c r="D50" s="52" t="s">
        <v>176</v>
      </c>
      <c r="E50" s="32">
        <v>43769.7</v>
      </c>
    </row>
    <row r="51" spans="1:5" ht="31.5" x14ac:dyDescent="0.25">
      <c r="A51" s="25">
        <v>42</v>
      </c>
      <c r="B51" s="8" t="s">
        <v>65</v>
      </c>
      <c r="C51" s="51" t="s">
        <v>176</v>
      </c>
      <c r="D51" s="52" t="s">
        <v>176</v>
      </c>
      <c r="E51" s="32">
        <v>19398.2</v>
      </c>
    </row>
    <row r="52" spans="1:5" ht="15.75" x14ac:dyDescent="0.25">
      <c r="A52" s="25">
        <v>43</v>
      </c>
      <c r="B52" s="8" t="s">
        <v>66</v>
      </c>
      <c r="C52" s="51" t="s">
        <v>176</v>
      </c>
      <c r="D52" s="52" t="s">
        <v>176</v>
      </c>
      <c r="E52" s="32">
        <v>57031.6</v>
      </c>
    </row>
    <row r="53" spans="1:5" ht="47.25" x14ac:dyDescent="0.25">
      <c r="A53" s="25">
        <v>44</v>
      </c>
      <c r="B53" s="8" t="s">
        <v>67</v>
      </c>
      <c r="C53" s="51" t="s">
        <v>176</v>
      </c>
      <c r="D53" s="52" t="s">
        <v>176</v>
      </c>
      <c r="E53" s="32">
        <v>369953.3</v>
      </c>
    </row>
    <row r="54" spans="1:5" ht="15.75" x14ac:dyDescent="0.25">
      <c r="A54" s="25">
        <v>45</v>
      </c>
      <c r="B54" s="8" t="s">
        <v>68</v>
      </c>
      <c r="C54" s="51" t="s">
        <v>176</v>
      </c>
      <c r="D54" s="52" t="s">
        <v>176</v>
      </c>
      <c r="E54" s="32">
        <v>117692.7</v>
      </c>
    </row>
    <row r="55" spans="1:5" ht="63" x14ac:dyDescent="0.25">
      <c r="A55" s="25">
        <v>46</v>
      </c>
      <c r="B55" s="8" t="s">
        <v>69</v>
      </c>
      <c r="C55" s="51" t="s">
        <v>176</v>
      </c>
      <c r="D55" s="52" t="s">
        <v>176</v>
      </c>
      <c r="E55" s="32">
        <v>103095.9</v>
      </c>
    </row>
    <row r="56" spans="1:5" ht="15.75" x14ac:dyDescent="0.25">
      <c r="A56" s="25">
        <v>47</v>
      </c>
      <c r="B56" s="9" t="s">
        <v>70</v>
      </c>
      <c r="C56" s="51" t="s">
        <v>187</v>
      </c>
      <c r="D56" s="52" t="s">
        <v>178</v>
      </c>
      <c r="E56" s="33">
        <v>28265.8</v>
      </c>
    </row>
    <row r="57" spans="1:5" ht="31.5" x14ac:dyDescent="0.25">
      <c r="A57" s="25">
        <v>48</v>
      </c>
      <c r="B57" s="8" t="s">
        <v>71</v>
      </c>
      <c r="C57" s="51" t="s">
        <v>176</v>
      </c>
      <c r="D57" s="52" t="s">
        <v>176</v>
      </c>
      <c r="E57" s="32">
        <v>74512.899999999994</v>
      </c>
    </row>
    <row r="58" spans="1:5" ht="15.75" x14ac:dyDescent="0.25">
      <c r="A58" s="25">
        <v>49</v>
      </c>
      <c r="B58" s="8" t="s">
        <v>72</v>
      </c>
      <c r="C58" s="51" t="s">
        <v>176</v>
      </c>
      <c r="D58" s="52" t="s">
        <v>176</v>
      </c>
      <c r="E58" s="32">
        <v>68376.3</v>
      </c>
    </row>
    <row r="59" spans="1:5" ht="15.75" x14ac:dyDescent="0.25">
      <c r="A59" s="25">
        <v>50</v>
      </c>
      <c r="B59" s="8" t="s">
        <v>73</v>
      </c>
      <c r="C59" s="51" t="s">
        <v>176</v>
      </c>
      <c r="D59" s="52" t="s">
        <v>176</v>
      </c>
      <c r="E59" s="32">
        <v>4842.7</v>
      </c>
    </row>
    <row r="60" spans="1:5" ht="15.75" x14ac:dyDescent="0.25">
      <c r="A60" s="25">
        <v>51</v>
      </c>
      <c r="B60" s="8" t="s">
        <v>74</v>
      </c>
      <c r="C60" s="51" t="s">
        <v>176</v>
      </c>
      <c r="D60" s="52" t="s">
        <v>176</v>
      </c>
      <c r="E60" s="32">
        <v>2535</v>
      </c>
    </row>
    <row r="61" spans="1:5" ht="31.5" x14ac:dyDescent="0.25">
      <c r="A61" s="25">
        <v>52</v>
      </c>
      <c r="B61" s="8" t="s">
        <v>75</v>
      </c>
      <c r="C61" s="51" t="s">
        <v>176</v>
      </c>
      <c r="D61" s="52" t="s">
        <v>176</v>
      </c>
      <c r="E61" s="32">
        <v>15116.8</v>
      </c>
    </row>
    <row r="62" spans="1:5" ht="15.75" x14ac:dyDescent="0.25">
      <c r="A62" s="25">
        <v>53</v>
      </c>
      <c r="B62" s="8" t="s">
        <v>76</v>
      </c>
      <c r="C62" s="51" t="s">
        <v>176</v>
      </c>
      <c r="D62" s="52" t="s">
        <v>176</v>
      </c>
      <c r="E62" s="32">
        <v>4679.6000000000004</v>
      </c>
    </row>
    <row r="63" spans="1:5" ht="15.75" x14ac:dyDescent="0.25">
      <c r="A63" s="25">
        <v>54</v>
      </c>
      <c r="B63" s="8" t="s">
        <v>77</v>
      </c>
      <c r="C63" s="51" t="s">
        <v>176</v>
      </c>
      <c r="D63" s="52" t="s">
        <v>176</v>
      </c>
      <c r="E63" s="32">
        <v>3025.1</v>
      </c>
    </row>
    <row r="64" spans="1:5" ht="15.75" x14ac:dyDescent="0.25">
      <c r="A64" s="25">
        <v>55</v>
      </c>
      <c r="B64" s="8" t="s">
        <v>78</v>
      </c>
      <c r="C64" s="51" t="s">
        <v>176</v>
      </c>
      <c r="D64" s="52" t="s">
        <v>176</v>
      </c>
      <c r="E64" s="32">
        <v>6640.3</v>
      </c>
    </row>
    <row r="65" spans="1:5" ht="15.75" x14ac:dyDescent="0.25">
      <c r="A65" s="25">
        <v>56</v>
      </c>
      <c r="B65" s="8" t="s">
        <v>79</v>
      </c>
      <c r="C65" s="51" t="s">
        <v>176</v>
      </c>
      <c r="D65" s="52" t="s">
        <v>176</v>
      </c>
      <c r="E65" s="32">
        <v>4924.3</v>
      </c>
    </row>
    <row r="66" spans="1:5" ht="15.75" x14ac:dyDescent="0.25">
      <c r="A66" s="25">
        <v>57</v>
      </c>
      <c r="B66" s="8" t="s">
        <v>80</v>
      </c>
      <c r="C66" s="51" t="s">
        <v>176</v>
      </c>
      <c r="D66" s="52" t="s">
        <v>176</v>
      </c>
      <c r="E66" s="32">
        <v>2771</v>
      </c>
    </row>
    <row r="67" spans="1:5" ht="15.75" x14ac:dyDescent="0.25">
      <c r="A67" s="25">
        <v>58</v>
      </c>
      <c r="B67" s="8" t="s">
        <v>81</v>
      </c>
      <c r="C67" s="51" t="s">
        <v>176</v>
      </c>
      <c r="D67" s="52" t="s">
        <v>176</v>
      </c>
      <c r="E67" s="32">
        <v>5802.5</v>
      </c>
    </row>
    <row r="68" spans="1:5" ht="15.75" x14ac:dyDescent="0.25">
      <c r="A68" s="25">
        <v>59</v>
      </c>
      <c r="B68" s="8" t="s">
        <v>82</v>
      </c>
      <c r="C68" s="51" t="s">
        <v>176</v>
      </c>
      <c r="D68" s="52" t="s">
        <v>176</v>
      </c>
      <c r="E68" s="32">
        <v>25400.9</v>
      </c>
    </row>
    <row r="69" spans="1:5" ht="31.5" x14ac:dyDescent="0.25">
      <c r="A69" s="25">
        <v>60</v>
      </c>
      <c r="B69" s="8" t="s">
        <v>83</v>
      </c>
      <c r="C69" s="51" t="s">
        <v>176</v>
      </c>
      <c r="D69" s="52" t="s">
        <v>176</v>
      </c>
      <c r="E69" s="32">
        <v>3858.2</v>
      </c>
    </row>
    <row r="70" spans="1:5" ht="15.75" x14ac:dyDescent="0.25">
      <c r="A70" s="25">
        <v>61</v>
      </c>
      <c r="B70" s="8" t="s">
        <v>84</v>
      </c>
      <c r="C70" s="51" t="s">
        <v>176</v>
      </c>
      <c r="D70" s="52" t="s">
        <v>176</v>
      </c>
      <c r="E70" s="32">
        <v>3154.4</v>
      </c>
    </row>
    <row r="71" spans="1:5" ht="15.75" x14ac:dyDescent="0.25">
      <c r="A71" s="25">
        <v>62</v>
      </c>
      <c r="B71" s="8" t="s">
        <v>85</v>
      </c>
      <c r="C71" s="51" t="s">
        <v>176</v>
      </c>
      <c r="D71" s="52" t="s">
        <v>176</v>
      </c>
      <c r="E71" s="32">
        <v>4600.3</v>
      </c>
    </row>
    <row r="72" spans="1:5" ht="15.75" x14ac:dyDescent="0.25">
      <c r="A72" s="25">
        <v>63</v>
      </c>
      <c r="B72" s="8" t="s">
        <v>86</v>
      </c>
      <c r="C72" s="51" t="s">
        <v>176</v>
      </c>
      <c r="D72" s="52" t="s">
        <v>176</v>
      </c>
      <c r="E72" s="32">
        <v>7125.1</v>
      </c>
    </row>
    <row r="73" spans="1:5" ht="31.5" x14ac:dyDescent="0.25">
      <c r="A73" s="25">
        <v>64</v>
      </c>
      <c r="B73" s="8" t="s">
        <v>87</v>
      </c>
      <c r="C73" s="51" t="s">
        <v>176</v>
      </c>
      <c r="D73" s="52" t="s">
        <v>176</v>
      </c>
      <c r="E73" s="32">
        <v>24752.7</v>
      </c>
    </row>
    <row r="74" spans="1:5" ht="31.5" x14ac:dyDescent="0.25">
      <c r="A74" s="25">
        <v>65</v>
      </c>
      <c r="B74" s="8" t="s">
        <v>88</v>
      </c>
      <c r="C74" s="51" t="s">
        <v>176</v>
      </c>
      <c r="D74" s="52" t="s">
        <v>176</v>
      </c>
      <c r="E74" s="32">
        <v>26931.200000000001</v>
      </c>
    </row>
    <row r="75" spans="1:5" ht="15.75" x14ac:dyDescent="0.25">
      <c r="A75" s="25">
        <v>66</v>
      </c>
      <c r="B75" s="8" t="s">
        <v>89</v>
      </c>
      <c r="C75" s="51" t="s">
        <v>176</v>
      </c>
      <c r="D75" s="52" t="s">
        <v>176</v>
      </c>
      <c r="E75" s="32">
        <v>4556.8999999999996</v>
      </c>
    </row>
    <row r="76" spans="1:5" ht="15.75" x14ac:dyDescent="0.25">
      <c r="A76" s="25">
        <v>67</v>
      </c>
      <c r="B76" s="8" t="s">
        <v>90</v>
      </c>
      <c r="C76" s="51" t="s">
        <v>176</v>
      </c>
      <c r="D76" s="52" t="s">
        <v>176</v>
      </c>
      <c r="E76" s="32">
        <v>2187.8000000000002</v>
      </c>
    </row>
    <row r="77" spans="1:5" ht="15.75" x14ac:dyDescent="0.25">
      <c r="A77" s="25">
        <v>68</v>
      </c>
      <c r="B77" s="8" t="s">
        <v>91</v>
      </c>
      <c r="C77" s="51" t="s">
        <v>176</v>
      </c>
      <c r="D77" s="52" t="s">
        <v>176</v>
      </c>
      <c r="E77" s="32">
        <v>5090.7</v>
      </c>
    </row>
    <row r="78" spans="1:5" ht="15.75" x14ac:dyDescent="0.25">
      <c r="A78" s="25">
        <v>69</v>
      </c>
      <c r="B78" s="8" t="s">
        <v>92</v>
      </c>
      <c r="C78" s="51" t="s">
        <v>176</v>
      </c>
      <c r="D78" s="52" t="s">
        <v>176</v>
      </c>
      <c r="E78" s="32">
        <v>3033.4</v>
      </c>
    </row>
    <row r="79" spans="1:5" ht="31.5" x14ac:dyDescent="0.25">
      <c r="A79" s="25">
        <v>70</v>
      </c>
      <c r="B79" s="8" t="s">
        <v>93</v>
      </c>
      <c r="C79" s="51" t="s">
        <v>176</v>
      </c>
      <c r="D79" s="52" t="s">
        <v>176</v>
      </c>
      <c r="E79" s="32">
        <v>9641.9</v>
      </c>
    </row>
    <row r="80" spans="1:5" ht="31.5" x14ac:dyDescent="0.25">
      <c r="A80" s="25">
        <v>71</v>
      </c>
      <c r="B80" s="8" t="s">
        <v>94</v>
      </c>
      <c r="C80" s="51" t="s">
        <v>176</v>
      </c>
      <c r="D80" s="52" t="s">
        <v>176</v>
      </c>
      <c r="E80" s="32">
        <v>4943.2</v>
      </c>
    </row>
    <row r="81" spans="1:5" ht="15.75" x14ac:dyDescent="0.25">
      <c r="A81" s="25">
        <v>72</v>
      </c>
      <c r="B81" s="8" t="s">
        <v>95</v>
      </c>
      <c r="C81" s="51" t="s">
        <v>176</v>
      </c>
      <c r="D81" s="52" t="s">
        <v>176</v>
      </c>
      <c r="E81" s="32">
        <v>2987.6</v>
      </c>
    </row>
    <row r="82" spans="1:5" ht="15.75" x14ac:dyDescent="0.25">
      <c r="A82" s="25">
        <v>73</v>
      </c>
      <c r="B82" s="8" t="s">
        <v>96</v>
      </c>
      <c r="C82" s="51" t="s">
        <v>176</v>
      </c>
      <c r="D82" s="52" t="s">
        <v>176</v>
      </c>
      <c r="E82" s="32">
        <v>314.2</v>
      </c>
    </row>
    <row r="83" spans="1:5" ht="15.75" x14ac:dyDescent="0.25">
      <c r="A83" s="25">
        <v>74</v>
      </c>
      <c r="B83" s="8" t="s">
        <v>97</v>
      </c>
      <c r="C83" s="51" t="s">
        <v>176</v>
      </c>
      <c r="D83" s="52" t="s">
        <v>176</v>
      </c>
      <c r="E83" s="32">
        <v>946.4</v>
      </c>
    </row>
    <row r="84" spans="1:5" ht="15.75" x14ac:dyDescent="0.25">
      <c r="A84" s="25">
        <v>75</v>
      </c>
      <c r="B84" s="8" t="s">
        <v>98</v>
      </c>
      <c r="C84" s="51" t="s">
        <v>176</v>
      </c>
      <c r="D84" s="52" t="s">
        <v>176</v>
      </c>
      <c r="E84" s="32">
        <v>592.6</v>
      </c>
    </row>
    <row r="85" spans="1:5" ht="15.75" x14ac:dyDescent="0.25">
      <c r="A85" s="25">
        <v>76</v>
      </c>
      <c r="B85" s="8" t="s">
        <v>99</v>
      </c>
      <c r="C85" s="51" t="s">
        <v>176</v>
      </c>
      <c r="D85" s="52" t="s">
        <v>176</v>
      </c>
      <c r="E85" s="32">
        <v>1020.5</v>
      </c>
    </row>
    <row r="86" spans="1:5" ht="15.75" x14ac:dyDescent="0.25">
      <c r="A86" s="25">
        <v>77</v>
      </c>
      <c r="B86" s="8" t="s">
        <v>100</v>
      </c>
      <c r="C86" s="51" t="s">
        <v>176</v>
      </c>
      <c r="D86" s="52" t="s">
        <v>176</v>
      </c>
      <c r="E86" s="32">
        <v>309.39999999999998</v>
      </c>
    </row>
    <row r="87" spans="1:5" ht="15.75" x14ac:dyDescent="0.25">
      <c r="A87" s="25">
        <v>78</v>
      </c>
      <c r="B87" s="8" t="s">
        <v>101</v>
      </c>
      <c r="C87" s="51" t="s">
        <v>176</v>
      </c>
      <c r="D87" s="52" t="s">
        <v>176</v>
      </c>
      <c r="E87" s="32">
        <v>315.60000000000002</v>
      </c>
    </row>
    <row r="88" spans="1:5" ht="15.75" x14ac:dyDescent="0.25">
      <c r="A88" s="25">
        <v>79</v>
      </c>
      <c r="B88" s="8" t="s">
        <v>102</v>
      </c>
      <c r="C88" s="51" t="s">
        <v>176</v>
      </c>
      <c r="D88" s="52" t="s">
        <v>176</v>
      </c>
      <c r="E88" s="32">
        <v>583.9</v>
      </c>
    </row>
    <row r="89" spans="1:5" ht="15.75" x14ac:dyDescent="0.25">
      <c r="A89" s="25">
        <v>80</v>
      </c>
      <c r="B89" s="8" t="s">
        <v>103</v>
      </c>
      <c r="C89" s="51" t="s">
        <v>176</v>
      </c>
      <c r="D89" s="52" t="s">
        <v>176</v>
      </c>
      <c r="E89" s="32">
        <v>357.9</v>
      </c>
    </row>
    <row r="90" spans="1:5" ht="31.5" x14ac:dyDescent="0.25">
      <c r="A90" s="25">
        <v>81</v>
      </c>
      <c r="B90" s="8" t="s">
        <v>104</v>
      </c>
      <c r="C90" s="51" t="s">
        <v>176</v>
      </c>
      <c r="D90" s="52" t="s">
        <v>176</v>
      </c>
      <c r="E90" s="32">
        <v>10075</v>
      </c>
    </row>
    <row r="91" spans="1:5" ht="15.75" x14ac:dyDescent="0.25">
      <c r="A91" s="25">
        <v>82</v>
      </c>
      <c r="B91" s="8" t="s">
        <v>105</v>
      </c>
      <c r="C91" s="51" t="s">
        <v>176</v>
      </c>
      <c r="D91" s="52" t="s">
        <v>176</v>
      </c>
      <c r="E91" s="32">
        <v>426</v>
      </c>
    </row>
    <row r="92" spans="1:5" ht="15.75" x14ac:dyDescent="0.25">
      <c r="A92" s="25">
        <v>83</v>
      </c>
      <c r="B92" s="10" t="s">
        <v>106</v>
      </c>
      <c r="C92" s="51" t="s">
        <v>179</v>
      </c>
      <c r="D92" s="52" t="s">
        <v>179</v>
      </c>
      <c r="E92" s="34">
        <v>23180.799999999999</v>
      </c>
    </row>
    <row r="93" spans="1:5" ht="15.75" x14ac:dyDescent="0.25">
      <c r="A93" s="25">
        <v>84</v>
      </c>
      <c r="B93" s="11" t="s">
        <v>107</v>
      </c>
      <c r="C93" s="51" t="s">
        <v>179</v>
      </c>
      <c r="D93" s="52" t="s">
        <v>179</v>
      </c>
      <c r="E93" s="35">
        <v>12677.8</v>
      </c>
    </row>
    <row r="94" spans="1:5" ht="15.75" x14ac:dyDescent="0.25">
      <c r="A94" s="25">
        <v>85</v>
      </c>
      <c r="B94" s="11" t="s">
        <v>108</v>
      </c>
      <c r="C94" s="51" t="s">
        <v>179</v>
      </c>
      <c r="D94" s="52" t="s">
        <v>179</v>
      </c>
      <c r="E94" s="36">
        <f>18223.2-6.9</f>
        <v>18216.3</v>
      </c>
    </row>
    <row r="95" spans="1:5" ht="15.75" x14ac:dyDescent="0.25">
      <c r="A95" s="25">
        <v>86</v>
      </c>
      <c r="B95" s="11" t="s">
        <v>109</v>
      </c>
      <c r="C95" s="51" t="s">
        <v>179</v>
      </c>
      <c r="D95" s="52" t="s">
        <v>179</v>
      </c>
      <c r="E95" s="36">
        <f>43429.6-6.9-10.4</f>
        <v>43412.299999999996</v>
      </c>
    </row>
    <row r="96" spans="1:5" ht="15.75" x14ac:dyDescent="0.25">
      <c r="A96" s="25">
        <v>87</v>
      </c>
      <c r="B96" s="11" t="s">
        <v>110</v>
      </c>
      <c r="C96" s="51" t="s">
        <v>179</v>
      </c>
      <c r="D96" s="52" t="s">
        <v>179</v>
      </c>
      <c r="E96" s="36">
        <v>14919</v>
      </c>
    </row>
    <row r="97" spans="1:5" ht="15.75" x14ac:dyDescent="0.25">
      <c r="A97" s="25">
        <v>88</v>
      </c>
      <c r="B97" s="11" t="s">
        <v>111</v>
      </c>
      <c r="C97" s="51" t="s">
        <v>179</v>
      </c>
      <c r="D97" s="52" t="s">
        <v>179</v>
      </c>
      <c r="E97" s="36">
        <f>25432.2-59</f>
        <v>25373.200000000001</v>
      </c>
    </row>
    <row r="98" spans="1:5" ht="15.75" x14ac:dyDescent="0.25">
      <c r="A98" s="25">
        <v>89</v>
      </c>
      <c r="B98" s="11" t="s">
        <v>112</v>
      </c>
      <c r="C98" s="51" t="s">
        <v>179</v>
      </c>
      <c r="D98" s="52" t="s">
        <v>179</v>
      </c>
      <c r="E98" s="36">
        <f>38053-104.1</f>
        <v>37948.9</v>
      </c>
    </row>
    <row r="99" spans="1:5" ht="15.75" x14ac:dyDescent="0.25">
      <c r="A99" s="25">
        <v>90</v>
      </c>
      <c r="B99" s="11" t="s">
        <v>113</v>
      </c>
      <c r="C99" s="51" t="s">
        <v>179</v>
      </c>
      <c r="D99" s="52" t="s">
        <v>179</v>
      </c>
      <c r="E99" s="35">
        <v>12109.7</v>
      </c>
    </row>
    <row r="100" spans="1:5" ht="15.75" x14ac:dyDescent="0.25">
      <c r="A100" s="25">
        <v>91</v>
      </c>
      <c r="B100" s="11" t="s">
        <v>114</v>
      </c>
      <c r="C100" s="51" t="s">
        <v>179</v>
      </c>
      <c r="D100" s="52" t="s">
        <v>179</v>
      </c>
      <c r="E100" s="36">
        <f>19590.3-10.4</f>
        <v>19579.899999999998</v>
      </c>
    </row>
    <row r="101" spans="1:5" ht="15.75" x14ac:dyDescent="0.25">
      <c r="A101" s="25">
        <v>92</v>
      </c>
      <c r="B101" s="11" t="s">
        <v>115</v>
      </c>
      <c r="C101" s="51" t="s">
        <v>179</v>
      </c>
      <c r="D101" s="52" t="s">
        <v>179</v>
      </c>
      <c r="E101" s="35">
        <v>32355.4</v>
      </c>
    </row>
    <row r="102" spans="1:5" ht="15.75" x14ac:dyDescent="0.25">
      <c r="A102" s="25">
        <v>93</v>
      </c>
      <c r="B102" s="11" t="s">
        <v>116</v>
      </c>
      <c r="C102" s="51" t="s">
        <v>179</v>
      </c>
      <c r="D102" s="52" t="s">
        <v>179</v>
      </c>
      <c r="E102" s="36">
        <v>14795.1</v>
      </c>
    </row>
    <row r="103" spans="1:5" ht="15.75" x14ac:dyDescent="0.25">
      <c r="A103" s="25">
        <v>94</v>
      </c>
      <c r="B103" s="11" t="s">
        <v>117</v>
      </c>
      <c r="C103" s="51" t="s">
        <v>179</v>
      </c>
      <c r="D103" s="52" t="s">
        <v>179</v>
      </c>
      <c r="E103" s="36">
        <f>51697.9-69.4</f>
        <v>51628.5</v>
      </c>
    </row>
    <row r="104" spans="1:5" ht="15.75" x14ac:dyDescent="0.25">
      <c r="A104" s="25">
        <v>95</v>
      </c>
      <c r="B104" s="11" t="s">
        <v>118</v>
      </c>
      <c r="C104" s="51" t="s">
        <v>179</v>
      </c>
      <c r="D104" s="52" t="s">
        <v>179</v>
      </c>
      <c r="E104" s="36">
        <v>32021.3</v>
      </c>
    </row>
    <row r="105" spans="1:5" ht="15.75" x14ac:dyDescent="0.25">
      <c r="A105" s="25">
        <v>96</v>
      </c>
      <c r="B105" s="11" t="s">
        <v>119</v>
      </c>
      <c r="C105" s="51" t="s">
        <v>179</v>
      </c>
      <c r="D105" s="52" t="s">
        <v>179</v>
      </c>
      <c r="E105" s="36">
        <v>87325.2</v>
      </c>
    </row>
    <row r="106" spans="1:5" ht="15.75" x14ac:dyDescent="0.25">
      <c r="A106" s="25">
        <v>97</v>
      </c>
      <c r="B106" s="11" t="s">
        <v>120</v>
      </c>
      <c r="C106" s="51" t="s">
        <v>179</v>
      </c>
      <c r="D106" s="52" t="s">
        <v>179</v>
      </c>
      <c r="E106" s="36">
        <v>14344</v>
      </c>
    </row>
    <row r="107" spans="1:5" ht="15.75" x14ac:dyDescent="0.25">
      <c r="A107" s="25">
        <v>98</v>
      </c>
      <c r="B107" s="11" t="s">
        <v>121</v>
      </c>
      <c r="C107" s="51" t="s">
        <v>179</v>
      </c>
      <c r="D107" s="52" t="s">
        <v>179</v>
      </c>
      <c r="E107" s="36">
        <v>26419.4</v>
      </c>
    </row>
    <row r="108" spans="1:5" ht="15.75" x14ac:dyDescent="0.25">
      <c r="A108" s="25">
        <v>99</v>
      </c>
      <c r="B108" s="11" t="s">
        <v>122</v>
      </c>
      <c r="C108" s="51" t="s">
        <v>180</v>
      </c>
      <c r="D108" s="52" t="s">
        <v>180</v>
      </c>
      <c r="E108" s="35">
        <v>79124.899999999994</v>
      </c>
    </row>
    <row r="109" spans="1:5" ht="15.75" x14ac:dyDescent="0.25">
      <c r="A109" s="25">
        <v>100</v>
      </c>
      <c r="B109" s="11" t="s">
        <v>123</v>
      </c>
      <c r="C109" s="51" t="s">
        <v>179</v>
      </c>
      <c r="D109" s="52" t="s">
        <v>179</v>
      </c>
      <c r="E109" s="36">
        <f>41303.7-104</f>
        <v>41199.699999999997</v>
      </c>
    </row>
    <row r="110" spans="1:5" ht="15.75" x14ac:dyDescent="0.25">
      <c r="A110" s="25">
        <v>101</v>
      </c>
      <c r="B110" s="11" t="s">
        <v>124</v>
      </c>
      <c r="C110" s="51" t="s">
        <v>179</v>
      </c>
      <c r="D110" s="52" t="s">
        <v>179</v>
      </c>
      <c r="E110" s="36">
        <f>36682.3-6.9</f>
        <v>36675.4</v>
      </c>
    </row>
    <row r="111" spans="1:5" ht="15.75" x14ac:dyDescent="0.25">
      <c r="A111" s="25">
        <v>102</v>
      </c>
      <c r="B111" s="11" t="s">
        <v>125</v>
      </c>
      <c r="C111" s="51" t="s">
        <v>179</v>
      </c>
      <c r="D111" s="52" t="s">
        <v>179</v>
      </c>
      <c r="E111" s="36">
        <f>59785.2-225.5</f>
        <v>59559.7</v>
      </c>
    </row>
    <row r="112" spans="1:5" ht="15.75" x14ac:dyDescent="0.25">
      <c r="A112" s="25">
        <v>103</v>
      </c>
      <c r="B112" s="11" t="s">
        <v>126</v>
      </c>
      <c r="C112" s="51" t="s">
        <v>179</v>
      </c>
      <c r="D112" s="52" t="s">
        <v>179</v>
      </c>
      <c r="E112" s="36">
        <f>23154.3-385</f>
        <v>22769.3</v>
      </c>
    </row>
    <row r="113" spans="1:5" ht="15.75" x14ac:dyDescent="0.25">
      <c r="A113" s="25">
        <v>104</v>
      </c>
      <c r="B113" s="12" t="s">
        <v>127</v>
      </c>
      <c r="C113" s="51" t="s">
        <v>179</v>
      </c>
      <c r="D113" s="52" t="s">
        <v>179</v>
      </c>
      <c r="E113" s="37">
        <f>8862.6-20.8-55.5</f>
        <v>8786.3000000000011</v>
      </c>
    </row>
    <row r="114" spans="1:5" ht="15.75" x14ac:dyDescent="0.25">
      <c r="A114" s="25">
        <v>105</v>
      </c>
      <c r="B114" s="11" t="s">
        <v>128</v>
      </c>
      <c r="C114" s="51" t="s">
        <v>179</v>
      </c>
      <c r="D114" s="52" t="s">
        <v>179</v>
      </c>
      <c r="E114" s="36">
        <v>14086.8</v>
      </c>
    </row>
    <row r="115" spans="1:5" ht="31.5" x14ac:dyDescent="0.25">
      <c r="A115" s="25">
        <v>106</v>
      </c>
      <c r="B115" s="13" t="s">
        <v>129</v>
      </c>
      <c r="C115" s="51" t="s">
        <v>179</v>
      </c>
      <c r="D115" s="52" t="s">
        <v>179</v>
      </c>
      <c r="E115" s="38">
        <v>18456.8</v>
      </c>
    </row>
    <row r="116" spans="1:5" ht="31.5" x14ac:dyDescent="0.25">
      <c r="A116" s="25">
        <v>107</v>
      </c>
      <c r="B116" s="13" t="s">
        <v>130</v>
      </c>
      <c r="C116" s="51" t="s">
        <v>179</v>
      </c>
      <c r="D116" s="52" t="s">
        <v>179</v>
      </c>
      <c r="E116" s="38">
        <v>15301</v>
      </c>
    </row>
    <row r="117" spans="1:5" ht="31.5" x14ac:dyDescent="0.25">
      <c r="A117" s="25">
        <v>108</v>
      </c>
      <c r="B117" s="13" t="s">
        <v>131</v>
      </c>
      <c r="C117" s="51" t="s">
        <v>179</v>
      </c>
      <c r="D117" s="52" t="s">
        <v>179</v>
      </c>
      <c r="E117" s="38">
        <f>24017.6-381.5</f>
        <v>23636.1</v>
      </c>
    </row>
    <row r="118" spans="1:5" ht="31.5" x14ac:dyDescent="0.25">
      <c r="A118" s="25">
        <v>109</v>
      </c>
      <c r="B118" s="13" t="s">
        <v>132</v>
      </c>
      <c r="C118" s="51" t="s">
        <v>179</v>
      </c>
      <c r="D118" s="52" t="s">
        <v>179</v>
      </c>
      <c r="E118" s="38">
        <f>17141.8-301.8</f>
        <v>16840</v>
      </c>
    </row>
    <row r="119" spans="1:5" ht="31.5" x14ac:dyDescent="0.25">
      <c r="A119" s="25">
        <v>110</v>
      </c>
      <c r="B119" s="13" t="s">
        <v>133</v>
      </c>
      <c r="C119" s="51" t="s">
        <v>179</v>
      </c>
      <c r="D119" s="52" t="s">
        <v>179</v>
      </c>
      <c r="E119" s="38">
        <f>21861.5-6.9</f>
        <v>21854.6</v>
      </c>
    </row>
    <row r="120" spans="1:5" ht="31.5" x14ac:dyDescent="0.25">
      <c r="A120" s="25">
        <v>111</v>
      </c>
      <c r="B120" s="13" t="s">
        <v>134</v>
      </c>
      <c r="C120" s="51" t="s">
        <v>179</v>
      </c>
      <c r="D120" s="52" t="s">
        <v>179</v>
      </c>
      <c r="E120" s="38">
        <v>43596.800000000003</v>
      </c>
    </row>
    <row r="121" spans="1:5" ht="31.5" x14ac:dyDescent="0.25">
      <c r="A121" s="25">
        <v>112</v>
      </c>
      <c r="B121" s="13" t="s">
        <v>135</v>
      </c>
      <c r="C121" s="51" t="s">
        <v>179</v>
      </c>
      <c r="D121" s="52" t="s">
        <v>179</v>
      </c>
      <c r="E121" s="38">
        <v>15929.4</v>
      </c>
    </row>
    <row r="122" spans="1:5" ht="31.5" x14ac:dyDescent="0.25">
      <c r="A122" s="25">
        <v>113</v>
      </c>
      <c r="B122" s="13" t="s">
        <v>136</v>
      </c>
      <c r="C122" s="51" t="s">
        <v>179</v>
      </c>
      <c r="D122" s="52" t="s">
        <v>179</v>
      </c>
      <c r="E122" s="38">
        <v>21808.1</v>
      </c>
    </row>
    <row r="123" spans="1:5" ht="31.5" x14ac:dyDescent="0.25">
      <c r="A123" s="25">
        <v>114</v>
      </c>
      <c r="B123" s="13" t="s">
        <v>137</v>
      </c>
      <c r="C123" s="51" t="s">
        <v>179</v>
      </c>
      <c r="D123" s="52" t="s">
        <v>179</v>
      </c>
      <c r="E123" s="39">
        <v>16736</v>
      </c>
    </row>
    <row r="124" spans="1:5" ht="31.5" x14ac:dyDescent="0.25">
      <c r="A124" s="25">
        <v>115</v>
      </c>
      <c r="B124" s="13" t="s">
        <v>138</v>
      </c>
      <c r="C124" s="51" t="s">
        <v>179</v>
      </c>
      <c r="D124" s="52" t="s">
        <v>179</v>
      </c>
      <c r="E124" s="39">
        <f>23554.4-6.9</f>
        <v>23547.5</v>
      </c>
    </row>
    <row r="125" spans="1:5" ht="31.5" x14ac:dyDescent="0.25">
      <c r="A125" s="25">
        <v>116</v>
      </c>
      <c r="B125" s="13" t="s">
        <v>139</v>
      </c>
      <c r="C125" s="51" t="s">
        <v>179</v>
      </c>
      <c r="D125" s="52" t="s">
        <v>179</v>
      </c>
      <c r="E125" s="39">
        <f>29816.1-242.8</f>
        <v>29573.3</v>
      </c>
    </row>
    <row r="126" spans="1:5" ht="31.5" x14ac:dyDescent="0.25">
      <c r="A126" s="25">
        <v>117</v>
      </c>
      <c r="B126" s="13" t="s">
        <v>140</v>
      </c>
      <c r="C126" s="51" t="s">
        <v>179</v>
      </c>
      <c r="D126" s="52" t="s">
        <v>179</v>
      </c>
      <c r="E126" s="39">
        <f>16399.1-6.9</f>
        <v>16392.199999999997</v>
      </c>
    </row>
    <row r="127" spans="1:5" ht="31.5" x14ac:dyDescent="0.25">
      <c r="A127" s="25">
        <v>118</v>
      </c>
      <c r="B127" s="13" t="s">
        <v>141</v>
      </c>
      <c r="C127" s="51" t="s">
        <v>179</v>
      </c>
      <c r="D127" s="52" t="s">
        <v>179</v>
      </c>
      <c r="E127" s="39">
        <v>33672.1</v>
      </c>
    </row>
    <row r="128" spans="1:5" ht="31.5" x14ac:dyDescent="0.25">
      <c r="A128" s="25">
        <v>119</v>
      </c>
      <c r="B128" s="13" t="s">
        <v>142</v>
      </c>
      <c r="C128" s="51" t="s">
        <v>179</v>
      </c>
      <c r="D128" s="52" t="s">
        <v>179</v>
      </c>
      <c r="E128" s="40">
        <f>14506.9-34.7</f>
        <v>14472.199999999999</v>
      </c>
    </row>
    <row r="129" spans="1:5" ht="31.5" x14ac:dyDescent="0.25">
      <c r="A129" s="25">
        <v>120</v>
      </c>
      <c r="B129" s="13" t="s">
        <v>143</v>
      </c>
      <c r="C129" s="51" t="s">
        <v>179</v>
      </c>
      <c r="D129" s="52" t="s">
        <v>179</v>
      </c>
      <c r="E129" s="41">
        <v>24024.2</v>
      </c>
    </row>
    <row r="130" spans="1:5" ht="31.5" x14ac:dyDescent="0.25">
      <c r="A130" s="25">
        <v>121</v>
      </c>
      <c r="B130" s="13" t="s">
        <v>144</v>
      </c>
      <c r="C130" s="51" t="s">
        <v>179</v>
      </c>
      <c r="D130" s="52" t="s">
        <v>179</v>
      </c>
      <c r="E130" s="40">
        <v>50999</v>
      </c>
    </row>
    <row r="131" spans="1:5" ht="31.5" x14ac:dyDescent="0.25">
      <c r="A131" s="25">
        <v>122</v>
      </c>
      <c r="B131" s="13" t="s">
        <v>145</v>
      </c>
      <c r="C131" s="51" t="s">
        <v>179</v>
      </c>
      <c r="D131" s="52" t="s">
        <v>179</v>
      </c>
      <c r="E131" s="40">
        <v>19073.900000000001</v>
      </c>
    </row>
    <row r="132" spans="1:5" ht="15.75" x14ac:dyDescent="0.25">
      <c r="A132" s="25">
        <v>123</v>
      </c>
      <c r="B132" s="14" t="s">
        <v>146</v>
      </c>
      <c r="C132" s="51" t="s">
        <v>179</v>
      </c>
      <c r="D132" s="52" t="s">
        <v>179</v>
      </c>
      <c r="E132" s="42">
        <v>9887.7999999999993</v>
      </c>
    </row>
    <row r="133" spans="1:5" ht="15.75" x14ac:dyDescent="0.25">
      <c r="A133" s="25">
        <v>124</v>
      </c>
      <c r="B133" s="14" t="s">
        <v>147</v>
      </c>
      <c r="C133" s="51" t="s">
        <v>179</v>
      </c>
      <c r="D133" s="52" t="s">
        <v>179</v>
      </c>
      <c r="E133" s="43">
        <v>12839</v>
      </c>
    </row>
    <row r="134" spans="1:5" ht="15.75" x14ac:dyDescent="0.25">
      <c r="A134" s="25">
        <v>125</v>
      </c>
      <c r="B134" s="14" t="s">
        <v>148</v>
      </c>
      <c r="C134" s="51" t="s">
        <v>179</v>
      </c>
      <c r="D134" s="52" t="s">
        <v>179</v>
      </c>
      <c r="E134" s="44">
        <v>10544.3</v>
      </c>
    </row>
    <row r="135" spans="1:5" ht="15.75" x14ac:dyDescent="0.25">
      <c r="A135" s="25">
        <v>126</v>
      </c>
      <c r="B135" s="14" t="s">
        <v>149</v>
      </c>
      <c r="C135" s="51" t="s">
        <v>179</v>
      </c>
      <c r="D135" s="52" t="s">
        <v>179</v>
      </c>
      <c r="E135" s="42">
        <v>12660.5</v>
      </c>
    </row>
    <row r="136" spans="1:5" ht="15.75" x14ac:dyDescent="0.25">
      <c r="A136" s="25">
        <v>127</v>
      </c>
      <c r="B136" s="15" t="s">
        <v>150</v>
      </c>
      <c r="C136" s="51" t="s">
        <v>179</v>
      </c>
      <c r="D136" s="52" t="s">
        <v>179</v>
      </c>
      <c r="E136" s="45">
        <v>18957.099999999999</v>
      </c>
    </row>
    <row r="137" spans="1:5" ht="31.5" x14ac:dyDescent="0.25">
      <c r="A137" s="25">
        <v>128</v>
      </c>
      <c r="B137" s="16" t="s">
        <v>151</v>
      </c>
      <c r="C137" s="51" t="s">
        <v>181</v>
      </c>
      <c r="D137" s="52" t="s">
        <v>181</v>
      </c>
      <c r="E137" s="46">
        <v>2431711</v>
      </c>
    </row>
    <row r="138" spans="1:5" ht="31.5" x14ac:dyDescent="0.25">
      <c r="A138" s="25">
        <v>129</v>
      </c>
      <c r="B138" s="17" t="s">
        <v>152</v>
      </c>
      <c r="C138" s="51" t="s">
        <v>182</v>
      </c>
      <c r="D138" s="52" t="s">
        <v>182</v>
      </c>
      <c r="E138" s="46">
        <v>382348</v>
      </c>
    </row>
    <row r="139" spans="1:5" ht="15.75" x14ac:dyDescent="0.25">
      <c r="A139" s="25">
        <v>130</v>
      </c>
      <c r="B139" s="18" t="s">
        <v>153</v>
      </c>
      <c r="C139" s="51" t="s">
        <v>183</v>
      </c>
      <c r="D139" s="52" t="s">
        <v>183</v>
      </c>
      <c r="E139" s="46">
        <v>103527.3</v>
      </c>
    </row>
    <row r="140" spans="1:5" ht="31.5" x14ac:dyDescent="0.25">
      <c r="A140" s="25">
        <v>131</v>
      </c>
      <c r="B140" s="12" t="s">
        <v>154</v>
      </c>
      <c r="C140" s="51" t="s">
        <v>184</v>
      </c>
      <c r="D140" s="52" t="s">
        <v>184</v>
      </c>
      <c r="E140" s="47">
        <v>3454.2</v>
      </c>
    </row>
    <row r="141" spans="1:5" ht="31.5" x14ac:dyDescent="0.25">
      <c r="A141" s="25">
        <v>132</v>
      </c>
      <c r="B141" s="12" t="s">
        <v>155</v>
      </c>
      <c r="C141" s="51" t="s">
        <v>185</v>
      </c>
      <c r="D141" s="52" t="s">
        <v>185</v>
      </c>
      <c r="E141" s="31">
        <v>12042.9</v>
      </c>
    </row>
    <row r="142" spans="1:5" ht="47.25" x14ac:dyDescent="0.25">
      <c r="A142" s="25">
        <v>133</v>
      </c>
      <c r="B142" s="19" t="s">
        <v>156</v>
      </c>
      <c r="C142" s="51" t="s">
        <v>186</v>
      </c>
      <c r="D142" s="52" t="s">
        <v>186</v>
      </c>
      <c r="E142" s="48">
        <v>22457.599999999999</v>
      </c>
    </row>
    <row r="143" spans="1:5" ht="47.25" x14ac:dyDescent="0.25">
      <c r="A143" s="25">
        <v>134</v>
      </c>
      <c r="B143" s="20" t="s">
        <v>157</v>
      </c>
      <c r="C143" s="51" t="s">
        <v>186</v>
      </c>
      <c r="D143" s="52" t="s">
        <v>186</v>
      </c>
      <c r="E143" s="49">
        <v>65299.3</v>
      </c>
    </row>
    <row r="144" spans="1:5" ht="31.5" x14ac:dyDescent="0.25">
      <c r="A144" s="25">
        <v>135</v>
      </c>
      <c r="B144" s="21" t="s">
        <v>158</v>
      </c>
      <c r="C144" s="51" t="s">
        <v>186</v>
      </c>
      <c r="D144" s="52" t="s">
        <v>186</v>
      </c>
      <c r="E144" s="48">
        <v>85626.4</v>
      </c>
    </row>
    <row r="145" spans="1:5" ht="31.5" x14ac:dyDescent="0.25">
      <c r="A145" s="25">
        <v>136</v>
      </c>
      <c r="B145" s="21" t="s">
        <v>159</v>
      </c>
      <c r="C145" s="51" t="s">
        <v>186</v>
      </c>
      <c r="D145" s="52" t="s">
        <v>186</v>
      </c>
      <c r="E145" s="48">
        <v>150872.29999999999</v>
      </c>
    </row>
    <row r="146" spans="1:5" ht="47.25" x14ac:dyDescent="0.25">
      <c r="A146" s="25">
        <v>137</v>
      </c>
      <c r="B146" s="21" t="s">
        <v>160</v>
      </c>
      <c r="C146" s="51" t="s">
        <v>186</v>
      </c>
      <c r="D146" s="52" t="s">
        <v>186</v>
      </c>
      <c r="E146" s="48">
        <v>81473.5</v>
      </c>
    </row>
    <row r="147" spans="1:5" ht="31.5" x14ac:dyDescent="0.25">
      <c r="A147" s="25">
        <v>138</v>
      </c>
      <c r="B147" s="21" t="s">
        <v>161</v>
      </c>
      <c r="C147" s="51" t="s">
        <v>186</v>
      </c>
      <c r="D147" s="52" t="s">
        <v>186</v>
      </c>
      <c r="E147" s="48">
        <v>50203</v>
      </c>
    </row>
    <row r="148" spans="1:5" ht="47.25" x14ac:dyDescent="0.25">
      <c r="A148" s="25">
        <v>139</v>
      </c>
      <c r="B148" s="21" t="s">
        <v>162</v>
      </c>
      <c r="C148" s="51" t="s">
        <v>186</v>
      </c>
      <c r="D148" s="52" t="s">
        <v>186</v>
      </c>
      <c r="E148" s="48">
        <v>90012.1</v>
      </c>
    </row>
    <row r="149" spans="1:5" ht="31.5" x14ac:dyDescent="0.25">
      <c r="A149" s="25">
        <v>140</v>
      </c>
      <c r="B149" s="21" t="s">
        <v>163</v>
      </c>
      <c r="C149" s="51" t="s">
        <v>186</v>
      </c>
      <c r="D149" s="52" t="s">
        <v>186</v>
      </c>
      <c r="E149" s="48">
        <v>64842.6</v>
      </c>
    </row>
    <row r="150" spans="1:5" ht="47.25" x14ac:dyDescent="0.25">
      <c r="A150" s="25">
        <v>141</v>
      </c>
      <c r="B150" s="21" t="s">
        <v>164</v>
      </c>
      <c r="C150" s="51" t="s">
        <v>186</v>
      </c>
      <c r="D150" s="52" t="s">
        <v>186</v>
      </c>
      <c r="E150" s="48">
        <v>24294.7</v>
      </c>
    </row>
    <row r="151" spans="1:5" ht="63" x14ac:dyDescent="0.25">
      <c r="A151" s="25">
        <v>142</v>
      </c>
      <c r="B151" s="21" t="s">
        <v>165</v>
      </c>
      <c r="C151" s="51" t="s">
        <v>186</v>
      </c>
      <c r="D151" s="52" t="s">
        <v>186</v>
      </c>
      <c r="E151" s="48">
        <v>15261.4</v>
      </c>
    </row>
    <row r="152" spans="1:5" ht="47.25" x14ac:dyDescent="0.25">
      <c r="A152" s="25">
        <v>143</v>
      </c>
      <c r="B152" s="21" t="s">
        <v>166</v>
      </c>
      <c r="C152" s="51" t="s">
        <v>186</v>
      </c>
      <c r="D152" s="52" t="s">
        <v>186</v>
      </c>
      <c r="E152" s="48">
        <v>12375.3</v>
      </c>
    </row>
    <row r="153" spans="1:5" ht="31.5" x14ac:dyDescent="0.25">
      <c r="A153" s="25">
        <v>144</v>
      </c>
      <c r="B153" s="21" t="s">
        <v>167</v>
      </c>
      <c r="C153" s="51" t="s">
        <v>186</v>
      </c>
      <c r="D153" s="52" t="s">
        <v>186</v>
      </c>
      <c r="E153" s="48">
        <v>15596.4</v>
      </c>
    </row>
    <row r="154" spans="1:5" ht="47.25" x14ac:dyDescent="0.25">
      <c r="A154" s="25">
        <v>145</v>
      </c>
      <c r="B154" s="21" t="s">
        <v>168</v>
      </c>
      <c r="C154" s="51" t="s">
        <v>186</v>
      </c>
      <c r="D154" s="52" t="s">
        <v>186</v>
      </c>
      <c r="E154" s="48">
        <v>25809.5</v>
      </c>
    </row>
    <row r="155" spans="1:5" ht="47.25" x14ac:dyDescent="0.25">
      <c r="A155" s="25">
        <v>146</v>
      </c>
      <c r="B155" s="21" t="s">
        <v>169</v>
      </c>
      <c r="C155" s="51" t="s">
        <v>186</v>
      </c>
      <c r="D155" s="52" t="s">
        <v>186</v>
      </c>
      <c r="E155" s="48">
        <v>23118.3</v>
      </c>
    </row>
    <row r="156" spans="1:5" ht="47.25" x14ac:dyDescent="0.25">
      <c r="A156" s="25">
        <v>147</v>
      </c>
      <c r="B156" s="21" t="s">
        <v>170</v>
      </c>
      <c r="C156" s="51" t="s">
        <v>186</v>
      </c>
      <c r="D156" s="52" t="s">
        <v>186</v>
      </c>
      <c r="E156" s="48">
        <v>127796.9</v>
      </c>
    </row>
    <row r="157" spans="1:5" ht="63" x14ac:dyDescent="0.25">
      <c r="A157" s="25">
        <v>148</v>
      </c>
      <c r="B157" s="21" t="s">
        <v>171</v>
      </c>
      <c r="C157" s="51" t="s">
        <v>186</v>
      </c>
      <c r="D157" s="52" t="s">
        <v>186</v>
      </c>
      <c r="E157" s="48">
        <v>57933</v>
      </c>
    </row>
    <row r="158" spans="1:5" ht="47.25" x14ac:dyDescent="0.25">
      <c r="A158" s="25">
        <v>149</v>
      </c>
      <c r="B158" s="21" t="s">
        <v>172</v>
      </c>
      <c r="C158" s="51" t="s">
        <v>186</v>
      </c>
      <c r="D158" s="52" t="s">
        <v>186</v>
      </c>
      <c r="E158" s="48">
        <v>21797.599999999999</v>
      </c>
    </row>
    <row r="159" spans="1:5" ht="47.25" x14ac:dyDescent="0.25">
      <c r="A159" s="25">
        <v>150</v>
      </c>
      <c r="B159" s="22" t="s">
        <v>173</v>
      </c>
      <c r="C159" s="51" t="s">
        <v>186</v>
      </c>
      <c r="D159" s="52" t="s">
        <v>186</v>
      </c>
      <c r="E159" s="49">
        <v>29207.7</v>
      </c>
    </row>
    <row r="160" spans="1:5" ht="15.75" x14ac:dyDescent="0.25">
      <c r="A160" s="62" t="s">
        <v>32</v>
      </c>
      <c r="B160" s="63"/>
      <c r="C160" s="63"/>
      <c r="D160" s="64"/>
      <c r="E160" s="50">
        <f>SUM(E9:E159)</f>
        <v>7543553.2669999991</v>
      </c>
    </row>
    <row r="161" spans="1:9" ht="15.75" x14ac:dyDescent="0.25">
      <c r="A161" s="26" t="s">
        <v>4</v>
      </c>
      <c r="B161" s="29"/>
      <c r="C161" s="6"/>
      <c r="D161" s="6"/>
      <c r="E161" s="6"/>
      <c r="F161" s="3"/>
      <c r="G161" s="3"/>
      <c r="H161" s="3"/>
      <c r="I161" s="3"/>
    </row>
    <row r="162" spans="1:9" ht="15.75" x14ac:dyDescent="0.25">
      <c r="A162" s="26" t="s">
        <v>188</v>
      </c>
      <c r="B162" s="1"/>
      <c r="C162" s="2"/>
      <c r="D162" s="2"/>
      <c r="E162" s="2"/>
    </row>
  </sheetData>
  <mergeCells count="161">
    <mergeCell ref="A160:D160"/>
    <mergeCell ref="C110:D110"/>
    <mergeCell ref="C111:D111"/>
    <mergeCell ref="C112:D112"/>
    <mergeCell ref="C113:D113"/>
    <mergeCell ref="C114:D114"/>
    <mergeCell ref="C105:D105"/>
    <mergeCell ref="C106:D106"/>
    <mergeCell ref="C107:D107"/>
    <mergeCell ref="C108:D108"/>
    <mergeCell ref="C109:D109"/>
    <mergeCell ref="C122:D122"/>
    <mergeCell ref="C121:D121"/>
    <mergeCell ref="C120:D120"/>
    <mergeCell ref="C119:D119"/>
    <mergeCell ref="C118:D118"/>
    <mergeCell ref="C127:D127"/>
    <mergeCell ref="C126:D126"/>
    <mergeCell ref="C125:D125"/>
    <mergeCell ref="C124:D124"/>
    <mergeCell ref="C123:D123"/>
    <mergeCell ref="C133:D133"/>
    <mergeCell ref="C134:D134"/>
    <mergeCell ref="C137:D137"/>
    <mergeCell ref="C102:D102"/>
    <mergeCell ref="C103:D103"/>
    <mergeCell ref="C104:D104"/>
    <mergeCell ref="C96:D96"/>
    <mergeCell ref="C95:D95"/>
    <mergeCell ref="C97:D97"/>
    <mergeCell ref="C98:D98"/>
    <mergeCell ref="C99:D99"/>
    <mergeCell ref="C115:D115"/>
    <mergeCell ref="C93:D93"/>
    <mergeCell ref="C94:D94"/>
    <mergeCell ref="C85:D85"/>
    <mergeCell ref="C86:D86"/>
    <mergeCell ref="C87:D87"/>
    <mergeCell ref="C88:D88"/>
    <mergeCell ref="C89:D89"/>
    <mergeCell ref="C100:D100"/>
    <mergeCell ref="C101:D101"/>
    <mergeCell ref="C80:D80"/>
    <mergeCell ref="C81:D81"/>
    <mergeCell ref="C82:D82"/>
    <mergeCell ref="C83:D83"/>
    <mergeCell ref="C84:D84"/>
    <mergeCell ref="C117:D117"/>
    <mergeCell ref="C116:D116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90:D90"/>
    <mergeCell ref="C91:D91"/>
    <mergeCell ref="C92:D92"/>
    <mergeCell ref="C128:D128"/>
    <mergeCell ref="C129:D129"/>
    <mergeCell ref="C130:D130"/>
    <mergeCell ref="C131:D131"/>
    <mergeCell ref="C132:D132"/>
    <mergeCell ref="C142:D142"/>
    <mergeCell ref="C141:D141"/>
    <mergeCell ref="C140:D140"/>
    <mergeCell ref="C138:D138"/>
    <mergeCell ref="C139:D139"/>
    <mergeCell ref="C159:D159"/>
    <mergeCell ref="C158:D158"/>
    <mergeCell ref="C157:D157"/>
    <mergeCell ref="C156:D156"/>
    <mergeCell ref="C155:D155"/>
    <mergeCell ref="C154:D154"/>
    <mergeCell ref="C153:D153"/>
    <mergeCell ref="C152:D152"/>
    <mergeCell ref="C151:D151"/>
    <mergeCell ref="C150:D150"/>
    <mergeCell ref="C149:D149"/>
    <mergeCell ref="C148:D148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147:D147"/>
    <mergeCell ref="C146:D146"/>
    <mergeCell ref="C145:D145"/>
    <mergeCell ref="C144:D144"/>
    <mergeCell ref="C143:D143"/>
    <mergeCell ref="C62:D62"/>
    <mergeCell ref="C63:D63"/>
    <mergeCell ref="C64:D64"/>
    <mergeCell ref="C65:D65"/>
    <mergeCell ref="C135:D135"/>
    <mergeCell ref="C136:D13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A3:E3"/>
    <mergeCell ref="A2:E2"/>
    <mergeCell ref="E4:E7"/>
    <mergeCell ref="C8:D8"/>
    <mergeCell ref="C9:D9"/>
    <mergeCell ref="C10:D10"/>
    <mergeCell ref="C11:D11"/>
    <mergeCell ref="A12:A13"/>
    <mergeCell ref="B12:B13"/>
    <mergeCell ref="C19:D19"/>
    <mergeCell ref="C20:D20"/>
    <mergeCell ref="C21:D21"/>
    <mergeCell ref="C12:D12"/>
    <mergeCell ref="C13:D13"/>
    <mergeCell ref="A4:A7"/>
    <mergeCell ref="B4:B7"/>
    <mergeCell ref="C4:D7"/>
    <mergeCell ref="C14:D14"/>
    <mergeCell ref="C15:D15"/>
    <mergeCell ref="C16:D16"/>
    <mergeCell ref="C17:D17"/>
    <mergeCell ref="C18:D18"/>
  </mergeCells>
  <pageMargins left="0.7" right="0.7" top="0.75" bottom="0.75" header="0.3" footer="0.3"/>
  <pageSetup paperSize="9" scale="40" orientation="portrait" verticalDpi="0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2019-02-25T16:41:24Z</dcterms:modified>
</cp:coreProperties>
</file>